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activeTab="1"/>
  </bookViews>
  <sheets>
    <sheet name="zmienna losowa" sheetId="16" r:id="rId1"/>
    <sheet name="dwumianowy" sheetId="1" r:id="rId2"/>
    <sheet name="lokata" sheetId="14" r:id="rId3"/>
    <sheet name="wiek" sheetId="17" r:id="rId4"/>
    <sheet name="Milgram" sheetId="5" r:id="rId5"/>
    <sheet name="poisson" sheetId="2" r:id="rId6"/>
    <sheet name="aspiryna" sheetId="7" r:id="rId7"/>
    <sheet name="egzamin" sheetId="15" r:id="rId8"/>
    <sheet name="normalny" sheetId="8" r:id="rId9"/>
    <sheet name="Streptococcus" sheetId="9" r:id="rId10"/>
    <sheet name="Novelty-seeking" sheetId="10" r:id="rId11"/>
    <sheet name="Stypendia" sheetId="11" r:id="rId12"/>
    <sheet name="Błędy" sheetId="12" r:id="rId13"/>
    <sheet name="Ach te kalorie" sheetId="13" r:id="rId14"/>
  </sheets>
  <definedNames>
    <definedName name="_xlnm._FilterDatabase" localSheetId="13" hidden="1">'Ach te kalorie'!$A$1:$N$6</definedName>
    <definedName name="_xlnm._FilterDatabase" localSheetId="7" hidden="1">egzamin!$A$1:$F$1</definedName>
    <definedName name="_xlnm._FilterDatabase" localSheetId="2" hidden="1">lokata!$A$1:$F$1</definedName>
    <definedName name="Awards_R" localSheetId="7">egzamin!$A$1:$E$201</definedName>
    <definedName name="Awards_R" localSheetId="2">lokata!$A$1:$D$201</definedName>
    <definedName name="Awards_R_1" localSheetId="2">lokata!$A$1:$E$201</definedName>
  </definedNames>
  <calcPr calcId="145621"/>
</workbook>
</file>

<file path=xl/calcChain.xml><?xml version="1.0" encoding="utf-8"?>
<calcChain xmlns="http://schemas.openxmlformats.org/spreadsheetml/2006/main">
  <c r="B8" i="16" l="1"/>
  <c r="L37" i="8" l="1"/>
  <c r="K37" i="8"/>
  <c r="J37" i="8"/>
  <c r="I37" i="8"/>
  <c r="H37" i="8"/>
  <c r="G37" i="8"/>
  <c r="F37" i="8"/>
  <c r="E37" i="8"/>
  <c r="D37" i="8"/>
  <c r="C37" i="8"/>
  <c r="B37" i="8"/>
  <c r="L36" i="8"/>
  <c r="K36" i="8"/>
  <c r="J36" i="8"/>
  <c r="I36" i="8"/>
  <c r="H36" i="8"/>
  <c r="G36" i="8"/>
  <c r="F36" i="8"/>
  <c r="E36" i="8"/>
  <c r="D36" i="8"/>
  <c r="C36" i="8"/>
  <c r="B36" i="8"/>
  <c r="B23" i="1" l="1"/>
  <c r="B3" i="1"/>
  <c r="M4" i="2" l="1"/>
  <c r="M6" i="1"/>
  <c r="M26" i="1"/>
</calcChain>
</file>

<file path=xl/connections.xml><?xml version="1.0" encoding="utf-8"?>
<connections xmlns="http://schemas.openxmlformats.org/spreadsheetml/2006/main">
  <connection id="1" name="Awards_R" type="6" refreshedVersion="6" background="1" saveData="1">
    <textPr codePage="852" sourceFile="D:\Zuza\STATYSTYKA\BIOZ\2020\Dane\Awards_R.csv" decimal="," thousands=" " comma="1">
      <textFields count="4">
        <textField/>
        <textField/>
        <textField/>
        <textField/>
      </textFields>
    </textPr>
  </connection>
  <connection id="2" name="Awards_R1" type="6" refreshedVersion="6" background="1" saveData="1">
    <textPr codePage="852" sourceFile="D:\Zuza\STATYSTYKA\BIOZ\2020\Dane\Awards_R.csv" decimal="," thousands=" " comma="1">
      <textFields count="4">
        <textField/>
        <textField/>
        <textField/>
        <textField/>
      </textFields>
    </textPr>
  </connection>
  <connection id="3" name="Awards_R3" type="6" refreshedVersion="6" background="1" saveData="1">
    <textPr codePage="852" sourceFile="D:\Zuza\STATYSTYKA\BIOZ\2020\Dane\Awards_R.csv" decimal="," thousands=" 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<sst xmlns="http://schemas.openxmlformats.org/spreadsheetml/2006/main" count="856" uniqueCount="170">
  <si>
    <t>p</t>
  </si>
  <si>
    <t>q</t>
  </si>
  <si>
    <t>n</t>
  </si>
  <si>
    <t>k</t>
  </si>
  <si>
    <r>
      <t>p</t>
    </r>
    <r>
      <rPr>
        <vertAlign val="subscript"/>
        <sz val="10"/>
        <rFont val="Arial"/>
        <family val="2"/>
        <charset val="238"/>
      </rPr>
      <t>i</t>
    </r>
  </si>
  <si>
    <t>F</t>
  </si>
  <si>
    <t>λ</t>
  </si>
  <si>
    <t>suma</t>
  </si>
  <si>
    <t>Zadania 1.</t>
  </si>
  <si>
    <t>Eksperyment Milgrama</t>
  </si>
  <si>
    <t>"Czy wystarczy dostać rozkaz, by porazić prądem obcego człowieka?</t>
  </si>
  <si>
    <t>Czy jesteśmy skłonni zabić na rozkaz? Jak daleko można się posunąć w posłuszeństwie wobec rozkazu?"</t>
  </si>
  <si>
    <t>Posługując się serią kontrolowanych eksperymentów laboratoryjnych Milgram przebadał 1000 przypadkowo</t>
  </si>
  <si>
    <t>zebranych mieszkańców Connecticut oraz studentów Yale.</t>
  </si>
  <si>
    <t>Zgłaszający się ludzie byli pewni, że biorą udział w badaniu nad pamięcią ludzką i przyswajaniem materiału.</t>
  </si>
  <si>
    <t>Badanych podzielono na "nauczycieli" i "uczniów". Nauczyciele mieli karać (poprzez porażenie prądem) uczniów za każdy</t>
  </si>
  <si>
    <t>popełniony błąd w odtwarzaniu wyuczonego materiału. Przy kolejnych wstrząsach zwiększano siłę nacisku o stałą wielkość.</t>
  </si>
  <si>
    <t xml:space="preserve">gdy "uczeń" znowu się pomyli - do czasu, aż nie popełni żadnego błędu. </t>
  </si>
  <si>
    <t>Nauczyciele najpierw musieli sobie zaaplikować próbny wstrząs by poczuć, z jakim to bólem uczniowie będą mieli do czynienia</t>
  </si>
  <si>
    <t>wiedzieli że siła wstrząsu nie doprowadzi do śmierci.</t>
  </si>
  <si>
    <t>Ekperymentator pełnił rolę prawomocnego autorytetu.</t>
  </si>
  <si>
    <t>Scenariusz do zad 1.</t>
  </si>
  <si>
    <t>A</t>
  </si>
  <si>
    <t>B</t>
  </si>
  <si>
    <t>C</t>
  </si>
  <si>
    <t>D</t>
  </si>
  <si>
    <t>Każdą badaną osobę  ("nauczyciela") uznajemy za pojedynczy ekperyment</t>
  </si>
  <si>
    <t>Anna</t>
  </si>
  <si>
    <t>Barbara</t>
  </si>
  <si>
    <t>Czesław</t>
  </si>
  <si>
    <t>Damian</t>
  </si>
  <si>
    <t>Reakcja badanego:</t>
  </si>
  <si>
    <t>odmawia</t>
  </si>
  <si>
    <t>wymierza</t>
  </si>
  <si>
    <t>Jakie jest prawdpodobieństwo sukcesu?</t>
  </si>
  <si>
    <t>Odp.</t>
  </si>
  <si>
    <t>prawdopopodobieństwo zdarzenia:</t>
  </si>
  <si>
    <t>Warością zmiennej losowej jest</t>
  </si>
  <si>
    <t>pozostałe scenariusze:</t>
  </si>
  <si>
    <t>Wybieramy losowo cztery osoby, Jakie jest prawdopodobieństow, że:</t>
  </si>
  <si>
    <t>ręcznie (scenariusze po prawej)</t>
  </si>
  <si>
    <t>1. Dokładnie jedna z nich posłucha autorytetu</t>
  </si>
  <si>
    <t>funkcje excela</t>
  </si>
  <si>
    <t>2. Dokladnie 3 z nich posłuchają autorytetu:</t>
  </si>
  <si>
    <t>3. Co najmnniej 3 z nich posłuchają autorytetu</t>
  </si>
  <si>
    <t>4. Nikt z badanych nie posłucha autorytetu:</t>
  </si>
  <si>
    <t>5. Co najmniej trzy z nich nie posłuchają autorytetu:</t>
  </si>
  <si>
    <t>prawdopodobieństwo sukcesu</t>
  </si>
  <si>
    <t>prawdopodobieństwo porażki</t>
  </si>
  <si>
    <t>liczba doświadczeń</t>
  </si>
  <si>
    <t>Rozkład dwumianowy- Bernoulliego</t>
  </si>
  <si>
    <t>Rozkład Poissona</t>
  </si>
  <si>
    <t>Wartość oczekiwana</t>
  </si>
  <si>
    <t>Prawdopodobieństwo, że badany ulegnie autorytetowi i wymierzy wstrząs wynosiło 0,65</t>
  </si>
  <si>
    <t>1-p</t>
  </si>
  <si>
    <t>1,5% opakowań lekarstw jest nieszczelna. Oblicz prawdopodobieństwo, że w partii 150 opakowań z hurtowni znajdą się: a) dokładnie 2 nieszczelne opakowania; b) co najmniej 3; c) więcej niż 5; d)wszystkie opakaowania będą  szczelne?</t>
  </si>
  <si>
    <t>P(k)</t>
  </si>
  <si>
    <t>2 nieszczelne opakowania</t>
  </si>
  <si>
    <t>co najmniej 3 nieszczelne opakowania</t>
  </si>
  <si>
    <t>więcej niż 5 nieszczelnych opakowań</t>
  </si>
  <si>
    <t>wszystkie opakowania szczelne</t>
  </si>
  <si>
    <t>a</t>
  </si>
  <si>
    <t>b</t>
  </si>
  <si>
    <t>c</t>
  </si>
  <si>
    <t>d</t>
  </si>
  <si>
    <t>sukces</t>
  </si>
  <si>
    <t>x</t>
  </si>
  <si>
    <t>porażka</t>
  </si>
  <si>
    <t>m</t>
  </si>
  <si>
    <t>s</t>
  </si>
  <si>
    <t>f</t>
  </si>
  <si>
    <t>Oznaczenia:</t>
  </si>
  <si>
    <t>U (lub Z)</t>
  </si>
  <si>
    <t>wartość standaryzowana</t>
  </si>
  <si>
    <t>µ</t>
  </si>
  <si>
    <t>wartość oczekiwana (średnia)_</t>
  </si>
  <si>
    <t>σ</t>
  </si>
  <si>
    <t>odchylenie standardowe</t>
  </si>
  <si>
    <t>F(x)</t>
  </si>
  <si>
    <t>dystrybuanta</t>
  </si>
  <si>
    <t>f(x)</t>
  </si>
  <si>
    <t>funkcja gęstości</t>
  </si>
  <si>
    <t>funkcje excela:</t>
  </si>
  <si>
    <t>Dodatek analiza danych:</t>
  </si>
  <si>
    <t>ROZKŁAD.NORMALNY</t>
  </si>
  <si>
    <t>Generowanie liczb pseudolosowych</t>
  </si>
  <si>
    <t>ROZKŁAD.NORMALNY.ODW</t>
  </si>
  <si>
    <t>ROZKŁAD.NORMALNY.S</t>
  </si>
  <si>
    <t>ROZKŁAD.NORMALNY.S.ODW</t>
  </si>
  <si>
    <t>NORMALIZUJ</t>
  </si>
  <si>
    <t>Ćwiczenia do funkcji</t>
  </si>
  <si>
    <t>X~N(7;2)</t>
  </si>
  <si>
    <t>funkcja</t>
  </si>
  <si>
    <t>1. P(X&lt;6)=</t>
  </si>
  <si>
    <t>2. P(X&gt;7,5)=</t>
  </si>
  <si>
    <t>3. P(6&lt;X&lt;7,5)=</t>
  </si>
  <si>
    <t>4. F(X)=0,15</t>
  </si>
  <si>
    <t>X=</t>
  </si>
  <si>
    <t>X=6</t>
  </si>
  <si>
    <t>6. P(X&lt;6)=</t>
  </si>
  <si>
    <t>spr z pkt 1</t>
  </si>
  <si>
    <t>8. Wyznacz:</t>
  </si>
  <si>
    <t>a)</t>
  </si>
  <si>
    <t>F(U)=0,95</t>
  </si>
  <si>
    <t>U=</t>
  </si>
  <si>
    <t>b)</t>
  </si>
  <si>
    <t>F(U)=0,99</t>
  </si>
  <si>
    <t>c)</t>
  </si>
  <si>
    <t>F(U)=0,975</t>
  </si>
  <si>
    <t>d)</t>
  </si>
  <si>
    <t>F(U)=0,995</t>
  </si>
  <si>
    <t>9. Wygeneruj 30 wartości dla zminnej losowej X~N(7;2)</t>
  </si>
  <si>
    <t>średnia</t>
  </si>
  <si>
    <t>% osób kwalifikujacych się do użycia STAMP</t>
  </si>
  <si>
    <t>% osób ze stwierdzoną liczbą bakterii mniejszą od 500</t>
  </si>
  <si>
    <t>% osób ze stwierdzoną liczbą bakterii większą od 3,5tys</t>
  </si>
  <si>
    <t>prawdopodobieństwo uzyskania więcej niż 72 punktów</t>
  </si>
  <si>
    <t>liczba punktów kwalifikujących do najmniej aktywnych</t>
  </si>
  <si>
    <t>% populacji przeciętnie poszukującej wrażeń</t>
  </si>
  <si>
    <t>Pęd do poszukiwania nowych wrażeń jest cechą mierzalną w skali wyznaczonej przez psychologów i podlega rozkładowi Normalnemu o parametrach (60; 7). a) Jakie jest prawdopodobieństwo, że ktoś, kto siedzi obok Ciebie jest osobą, która wg psychologów maniakalnie poszukuje nowych doznań i w utworzonej skali uzyskłaby więcej niż 72 punkty? b) Ile punktów w tej skali należało by uzyskać aby znaleźć się wśród 15% osób najbardziej "nieposzukujących"? c) Jaki procent populacji stanowią osoby przeciętnie szukające nowych wrażeń?</t>
  </si>
  <si>
    <t>Stypendia Ministerstwa Nauki i Szkolnictwa Wyższego przyznawane są 10% najzdolniejszych studentów. Warunkiem wystąpienia o stypendium jest wypełnienie formularza zgłoszeniowego, w którym podaje się swoje osiągnięcia w różnych kategoriach. Wszystkie osiągnięcia są odpowiednio punktowane. Przeciętnie studenci uzyskują 76 punktów ale 80% aplikantów uzyskuje do 82 punktów. Przy założeniu, że punktacja podlega rozkładowi Normalnemu podaj: a) ile wynosi odchylenie standardowe? b) ile punktów trzeba uzyskać  aby otrzymać stypendium?</t>
  </si>
  <si>
    <t>Poniższe dane opisują masę ciała dorosłych myszy [g]</t>
  </si>
  <si>
    <t>Czy wszystkie zapisane wartości są poprawne? Jeśli nie, to dlaczego?</t>
  </si>
  <si>
    <t>m.c</t>
  </si>
  <si>
    <t>Dobowa ilość spożywanych kalorii [kcal] u kobiet w wieku 20-30 lat podlega rozkładowi Normalnemu (1800; 250), podobnie jakmasa ciała wyrażona w BMI (20; 3). Co możesz powiedzieć o tych rozkładach na podstawie danych?  Czy odsetek kobiet mających warość indeksu BMI mniejszą niż 16 jest porównywalny z odsetkiem kobiet spożywających mniej niż 1500 kilo kalorii na dobę? Narysuj standaryzowne rozkłady obu cech.</t>
  </si>
  <si>
    <t>BMI</t>
  </si>
  <si>
    <t>kcal</t>
  </si>
  <si>
    <r>
      <t>5. Wyznacz wartość zestandaryzowanej zmiennej U dla X=6 oraz dla X=</t>
    </r>
    <r>
      <rPr>
        <sz val="11"/>
        <color rgb="FFFF0000"/>
        <rFont val="Arial"/>
        <family val="2"/>
        <charset val="238"/>
      </rPr>
      <t>7,5</t>
    </r>
  </si>
  <si>
    <r>
      <t>X=</t>
    </r>
    <r>
      <rPr>
        <sz val="11"/>
        <color rgb="FFFF0000"/>
        <rFont val="Arial"/>
        <family val="2"/>
        <charset val="238"/>
      </rPr>
      <t>7,5</t>
    </r>
  </si>
  <si>
    <t>7. P(X&gt;7,5)=</t>
  </si>
  <si>
    <t xml:space="preserve">Decyzja badanego może być uważana za sukces jeżeli wymierzy wstrząs i jako porażkę jeżeli odmowi </t>
  </si>
  <si>
    <r>
      <t xml:space="preserve">Paciorkowiec </t>
    </r>
    <r>
      <rPr>
        <i/>
        <sz val="11"/>
        <color theme="1"/>
        <rFont val="Calibri"/>
        <family val="2"/>
        <charset val="238"/>
        <scheme val="minor"/>
      </rPr>
      <t>Streptococcus mutans</t>
    </r>
    <r>
      <rPr>
        <sz val="10"/>
        <rFont val="Arial"/>
        <family val="2"/>
        <charset val="238"/>
      </rPr>
      <t xml:space="preserve"> występuje w jamie ustnej człowieka. Jego obecność wywołuje powstanie tzw. płytki bakteryjnej. Jest w stanie wiązać się z powierzchnią szkliwa i tworzyć sieci polisacharydów, do których mogą przyczepiać się bakterie beztlenowe powodując próchnicę zębów. Mikrobiolodzy z UCLA School of Dentistry ogłosili, że opracowali płukankę do ust zawierającą STAMP (ang. Specifically Targeted Anti-Microbial Peptides), substancję która eliminuje niepożądane bakterie przy zachowaniu bakterii saprofitycznych. Użycie substancji STAMP jest jednak uzasadnione tylko u osób, u których stwierdza się występowanie paciorkowca w ilości przekraczającej 3tys/ząb. Stwierdzane ilości paciorkowca mają rozkład normalny o średniej 2tys/ząb i wariancji 360tys2/ząb. a) Ile procent ludzi będzie mogło wypróbować działanie STAMP? 
b) Czy ludzi, którzy mają mniej niż 500 bakterii/ząb jest mniej niż osób, u których stwierdza się powyżej 3,5tys bakterii na jednym zębie?
c) Czy osoby, u których stwierdzono poniżej 200 bakterii Streptococcus mutans na zębie są 
z jakiś względów wyjątkowe?
</t>
    </r>
  </si>
  <si>
    <t>lp.</t>
  </si>
  <si>
    <t>płeć</t>
  </si>
  <si>
    <t>l. podejść do egzaminu</t>
  </si>
  <si>
    <t>końcowa lokata na egzaminie</t>
  </si>
  <si>
    <t>końcowa l. punktów z testu</t>
  </si>
  <si>
    <t>końcowa l. punktów z egzaminu ustnego</t>
  </si>
  <si>
    <t>M</t>
  </si>
  <si>
    <t>Zakładając, że cecha "końcowa lokata na egzaminie" ma rozkład Dwumianowy. Podaj prawdopodobieństwo, że:</t>
  </si>
  <si>
    <t>a. W grupie sześciu egzaminowanych osób dokładnie dwie będą miały pierwszą lokatę</t>
  </si>
  <si>
    <t>b. W grupie sześciu egzaminowanych osób więcej niż dwie zdobędą pierwszą lokatę</t>
  </si>
  <si>
    <t>c. Oblicz ile przeciętnie osób w powyższej grupie zdających ma szansę na pierwszą lokatę?</t>
  </si>
  <si>
    <t>N</t>
  </si>
  <si>
    <t xml:space="preserve">a) </t>
  </si>
  <si>
    <t>n (1 lokata)</t>
  </si>
  <si>
    <t>a. W grupie 1000 osób znajdą się dwie, które trzykrotnie podejdą do egzaminu</t>
  </si>
  <si>
    <t>b. W grupie 1000 osób znajdą się nie więcej niż dwie osóby, które trzykrotnie podejdą do egzaminu</t>
  </si>
  <si>
    <t xml:space="preserve">N </t>
  </si>
  <si>
    <t xml:space="preserve">n </t>
  </si>
  <si>
    <t>liczba zdarzeń</t>
  </si>
  <si>
    <t>lambda</t>
  </si>
  <si>
    <t>xi</t>
  </si>
  <si>
    <t>pi</t>
  </si>
  <si>
    <t>Zmienna losowa przedstawia prawdopodobieństwo pojawienia się próchnicy u dzieci między 10 a 13 rokiem życia w zębach górnej szczęki (do przedtrzonowych włącznie)</t>
  </si>
  <si>
    <t>Podaj odpowiedzi na następujące pytania:</t>
  </si>
  <si>
    <t>Ile zębów psuje się najczęściej?</t>
  </si>
  <si>
    <t>Ile zębów psuje się przeciętnie?</t>
  </si>
  <si>
    <t>Wyznacz i narysuj dystrybuantę rozkładu tej zmiennej losowej</t>
  </si>
  <si>
    <t>F(xi)</t>
  </si>
  <si>
    <t>Podaj prawdopodobieństwo, że:</t>
  </si>
  <si>
    <t>dochód brutto [PLN]</t>
  </si>
  <si>
    <t>wiek [lata]</t>
  </si>
  <si>
    <t>cholesterol LDL [mg/dl]</t>
  </si>
  <si>
    <t>Jakie jest prawdopodobieństwo, że wśród 9 badanych</t>
  </si>
  <si>
    <t>1 Dokładnie 8 będzie w wieku powyżej 40 lat</t>
  </si>
  <si>
    <t>2 nie mniej niż 5 ale nie więcej niż 7 będzie w wieku powyżej 40 lat</t>
  </si>
  <si>
    <t>3 żaden badany nie będzie w wieku powyżej 40 lat</t>
  </si>
  <si>
    <t>F - kobieta</t>
  </si>
  <si>
    <t>M - mężczyzna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</si>
</sst>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"/>
    <numFmt numFmtId="167" formatCode="0.0%"/>
    <numFmt numFmtId="168" formatCode="_-* #,##0.00_-;\-* #,##0.00_-;_-* &quot;-&quot;??_-;_-@_-"/>
    <numFmt numFmtId="169" formatCode="_ * #,##0_)_ ;_ * \(#,##0\)_ ;_ * &quot;-&quot;??_)_ ;_ @_ "/>
  </numFmts>
  <fonts count="2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zcionka tekstu podstawowego"/>
      <charset val="238"/>
    </font>
    <font>
      <b/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0" fontId="3" fillId="0" borderId="0"/>
    <xf numFmtId="9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9" xfId="0" applyNumberFormat="1" applyBorder="1" applyAlignment="1">
      <alignment horizontal="center"/>
    </xf>
    <xf numFmtId="0" fontId="0" fillId="0" borderId="10" xfId="0" applyBorder="1"/>
    <xf numFmtId="0" fontId="7" fillId="0" borderId="0" xfId="0" applyFont="1"/>
    <xf numFmtId="0" fontId="4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/>
    </xf>
    <xf numFmtId="0" fontId="8" fillId="3" borderId="9" xfId="0" applyFont="1" applyFill="1" applyBorder="1"/>
    <xf numFmtId="0" fontId="8" fillId="4" borderId="9" xfId="0" applyFont="1" applyFill="1" applyBorder="1"/>
    <xf numFmtId="0" fontId="8" fillId="0" borderId="9" xfId="0" applyFont="1" applyFill="1" applyBorder="1"/>
    <xf numFmtId="0" fontId="9" fillId="0" borderId="0" xfId="0" applyFont="1"/>
    <xf numFmtId="0" fontId="8" fillId="0" borderId="0" xfId="0" applyFont="1" applyFill="1" applyBorder="1"/>
    <xf numFmtId="0" fontId="8" fillId="0" borderId="2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3" xfId="1" applyFont="1" applyBorder="1"/>
    <xf numFmtId="0" fontId="8" fillId="0" borderId="0" xfId="1"/>
    <xf numFmtId="0" fontId="11" fillId="0" borderId="4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5" xfId="1" applyFont="1" applyBorder="1"/>
    <xf numFmtId="0" fontId="11" fillId="0" borderId="9" xfId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164" fontId="11" fillId="0" borderId="5" xfId="1" applyNumberFormat="1" applyFont="1" applyBorder="1"/>
    <xf numFmtId="0" fontId="11" fillId="0" borderId="4" xfId="1" applyFont="1" applyFill="1" applyBorder="1" applyAlignment="1">
      <alignment vertical="center"/>
    </xf>
    <xf numFmtId="0" fontId="11" fillId="0" borderId="4" xfId="1" applyFont="1" applyBorder="1"/>
    <xf numFmtId="0" fontId="11" fillId="0" borderId="0" xfId="1" applyFont="1" applyBorder="1"/>
    <xf numFmtId="0" fontId="12" fillId="0" borderId="0" xfId="1" applyFont="1" applyBorder="1"/>
    <xf numFmtId="0" fontId="11" fillId="0" borderId="0" xfId="1" applyFont="1"/>
    <xf numFmtId="0" fontId="13" fillId="0" borderId="0" xfId="1" applyFont="1"/>
    <xf numFmtId="0" fontId="14" fillId="0" borderId="0" xfId="1" applyFont="1" applyBorder="1"/>
    <xf numFmtId="0" fontId="12" fillId="0" borderId="0" xfId="1" applyFont="1"/>
    <xf numFmtId="0" fontId="15" fillId="5" borderId="0" xfId="1" applyFont="1" applyFill="1" applyBorder="1"/>
    <xf numFmtId="0" fontId="16" fillId="0" borderId="0" xfId="1" applyFont="1" applyBorder="1"/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10" xfId="1" applyFont="1" applyFill="1" applyBorder="1" applyAlignment="1">
      <alignment horizontal="center" vertical="center"/>
    </xf>
    <xf numFmtId="0" fontId="8" fillId="0" borderId="0" xfId="1" applyBorder="1"/>
    <xf numFmtId="0" fontId="3" fillId="0" borderId="0" xfId="2"/>
    <xf numFmtId="0" fontId="10" fillId="0" borderId="0" xfId="2" applyFont="1" applyAlignment="1">
      <alignment horizontal="center"/>
    </xf>
    <xf numFmtId="2" fontId="3" fillId="0" borderId="0" xfId="2" applyNumberFormat="1"/>
    <xf numFmtId="166" fontId="3" fillId="6" borderId="0" xfId="2" applyNumberFormat="1" applyFill="1"/>
    <xf numFmtId="1" fontId="3" fillId="5" borderId="0" xfId="2" applyNumberFormat="1" applyFill="1"/>
    <xf numFmtId="0" fontId="0" fillId="5" borderId="9" xfId="0" applyFill="1" applyBorder="1"/>
    <xf numFmtId="0" fontId="8" fillId="5" borderId="9" xfId="0" applyFont="1" applyFill="1" applyBorder="1" applyAlignment="1">
      <alignment wrapText="1"/>
    </xf>
    <xf numFmtId="165" fontId="0" fillId="5" borderId="9" xfId="0" applyNumberFormat="1" applyFill="1" applyBorder="1"/>
    <xf numFmtId="0" fontId="0" fillId="5" borderId="0" xfId="0" applyFill="1"/>
    <xf numFmtId="0" fontId="11" fillId="5" borderId="9" xfId="1" applyFont="1" applyFill="1" applyBorder="1"/>
    <xf numFmtId="0" fontId="3" fillId="5" borderId="9" xfId="2" applyFill="1" applyBorder="1"/>
    <xf numFmtId="9" fontId="3" fillId="5" borderId="9" xfId="3" applyFont="1" applyFill="1" applyBorder="1"/>
    <xf numFmtId="0" fontId="2" fillId="5" borderId="9" xfId="2" applyFont="1" applyFill="1" applyBorder="1"/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0" fontId="1" fillId="0" borderId="0" xfId="4"/>
    <xf numFmtId="0" fontId="10" fillId="0" borderId="0" xfId="4" applyFont="1" applyBorder="1" applyAlignment="1">
      <alignment horizontal="right" wrapText="1"/>
    </xf>
    <xf numFmtId="0" fontId="1" fillId="0" borderId="0" xfId="4" applyBorder="1" applyAlignment="1">
      <alignment horizontal="left"/>
    </xf>
    <xf numFmtId="0" fontId="1" fillId="0" borderId="0" xfId="4" applyAlignment="1">
      <alignment horizontal="center"/>
    </xf>
    <xf numFmtId="1" fontId="1" fillId="0" borderId="0" xfId="4" applyNumberFormat="1"/>
    <xf numFmtId="167" fontId="19" fillId="5" borderId="12" xfId="5" applyNumberFormat="1" applyFont="1" applyFill="1" applyBorder="1" applyAlignment="1">
      <alignment horizontal="center"/>
    </xf>
    <xf numFmtId="0" fontId="19" fillId="5" borderId="12" xfId="4" applyFont="1" applyFill="1" applyBorder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1" fillId="0" borderId="0" xfId="4" applyBorder="1" applyAlignment="1">
      <alignment horizontal="right"/>
    </xf>
    <xf numFmtId="0" fontId="1" fillId="0" borderId="0" xfId="4" applyBorder="1"/>
    <xf numFmtId="0" fontId="19" fillId="0" borderId="13" xfId="4" applyFont="1" applyBorder="1" applyAlignment="1">
      <alignment horizontal="right"/>
    </xf>
    <xf numFmtId="0" fontId="19" fillId="0" borderId="13" xfId="4" applyFont="1" applyBorder="1" applyAlignment="1">
      <alignment horizontal="center"/>
    </xf>
    <xf numFmtId="0" fontId="1" fillId="0" borderId="13" xfId="4" applyBorder="1"/>
    <xf numFmtId="0" fontId="19" fillId="0" borderId="0" xfId="4" applyFont="1" applyFill="1" applyBorder="1" applyAlignment="1">
      <alignment horizontal="center"/>
    </xf>
    <xf numFmtId="0" fontId="1" fillId="0" borderId="13" xfId="4" applyBorder="1" applyAlignment="1">
      <alignment horizontal="right"/>
    </xf>
    <xf numFmtId="10" fontId="0" fillId="7" borderId="12" xfId="5" applyNumberFormat="1" applyFont="1" applyFill="1" applyBorder="1"/>
    <xf numFmtId="10" fontId="0" fillId="7" borderId="14" xfId="5" applyNumberFormat="1" applyFont="1" applyFill="1" applyBorder="1"/>
    <xf numFmtId="0" fontId="19" fillId="0" borderId="9" xfId="4" applyFont="1" applyBorder="1" applyAlignment="1">
      <alignment horizontal="left"/>
    </xf>
    <xf numFmtId="0" fontId="1" fillId="0" borderId="9" xfId="4" applyBorder="1" applyAlignment="1">
      <alignment horizontal="center"/>
    </xf>
    <xf numFmtId="169" fontId="0" fillId="0" borderId="0" xfId="6" applyNumberFormat="1" applyFont="1"/>
    <xf numFmtId="0" fontId="1" fillId="0" borderId="0" xfId="4" applyFill="1"/>
    <xf numFmtId="0" fontId="1" fillId="0" borderId="0" xfId="4" applyFill="1" applyAlignment="1">
      <alignment wrapText="1"/>
    </xf>
    <xf numFmtId="0" fontId="10" fillId="0" borderId="0" xfId="4" applyFont="1" applyAlignment="1">
      <alignment horizontal="center"/>
    </xf>
    <xf numFmtId="0" fontId="19" fillId="5" borderId="9" xfId="4" applyFont="1" applyFill="1" applyBorder="1" applyAlignment="1">
      <alignment horizontal="center"/>
    </xf>
    <xf numFmtId="0" fontId="10" fillId="0" borderId="9" xfId="4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2" fontId="10" fillId="0" borderId="11" xfId="4" applyNumberFormat="1" applyFont="1" applyBorder="1" applyAlignment="1">
      <alignment horizontal="center"/>
    </xf>
    <xf numFmtId="0" fontId="20" fillId="0" borderId="11" xfId="4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9" xfId="1" applyFont="1" applyBorder="1" applyAlignment="1">
      <alignment horizontal="center"/>
    </xf>
    <xf numFmtId="0" fontId="1" fillId="0" borderId="0" xfId="2" applyFont="1" applyAlignment="1">
      <alignment horizontal="left" vertical="center" wrapText="1"/>
    </xf>
    <xf numFmtId="0" fontId="3" fillId="0" borderId="0" xfId="2" applyAlignment="1">
      <alignment horizontal="left" wrapText="1"/>
    </xf>
    <xf numFmtId="0" fontId="3" fillId="0" borderId="0" xfId="2" applyAlignment="1">
      <alignment horizontal="left" vertical="center" wrapText="1"/>
    </xf>
    <xf numFmtId="0" fontId="1" fillId="0" borderId="0" xfId="4" applyAlignment="1">
      <alignment horizontal="left" vertical="center"/>
    </xf>
    <xf numFmtId="0" fontId="1" fillId="0" borderId="0" xfId="4" applyAlignment="1">
      <alignment horizontal="center" vertical="center"/>
    </xf>
  </cellXfs>
  <cellStyles count="7">
    <cellStyle name="Dziesiętny 2" xfId="6"/>
    <cellStyle name="Normalny" xfId="0" builtinId="0"/>
    <cellStyle name="Normalny 2" xfId="1"/>
    <cellStyle name="Normalny 3" xfId="2"/>
    <cellStyle name="Normalny 4" xfId="4"/>
    <cellStyle name="Procentowy" xfId="3" builtinId="5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8136009737134"/>
          <c:y val="0.12376267540095968"/>
          <c:w val="0.72992830806681264"/>
          <c:h val="0.6732689541812205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dwumianowy!$B$5:$L$5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dwumianowy!$B$6:$L$6</c:f>
              <c:numCache>
                <c:formatCode>0.000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81856"/>
        <c:axId val="195715840"/>
      </c:barChart>
      <c:catAx>
        <c:axId val="1946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15840"/>
        <c:crosses val="autoZero"/>
        <c:auto val="1"/>
        <c:lblAlgn val="ctr"/>
        <c:lblOffset val="100"/>
        <c:noMultiLvlLbl val="1"/>
      </c:catAx>
      <c:valAx>
        <c:axId val="195715840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681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08997050004898E-2"/>
          <c:y val="0.12682957038293247"/>
          <c:w val="0.86534737135226958"/>
          <c:h val="0.653660093512038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normalny!$B$35:$L$35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normalny!$B$37:$L$37</c:f>
              <c:numCache>
                <c:formatCode>0.0000</c:formatCode>
                <c:ptCount val="11"/>
                <c:pt idx="0">
                  <c:v>0.15865525393145699</c:v>
                </c:pt>
                <c:pt idx="1">
                  <c:v>0.5</c:v>
                </c:pt>
                <c:pt idx="2">
                  <c:v>0.84134474606854304</c:v>
                </c:pt>
                <c:pt idx="3">
                  <c:v>0.97724986805182079</c:v>
                </c:pt>
                <c:pt idx="4">
                  <c:v>0.9986501019683699</c:v>
                </c:pt>
                <c:pt idx="5">
                  <c:v>0.99996832875816688</c:v>
                </c:pt>
                <c:pt idx="6">
                  <c:v>0.99999971334842808</c:v>
                </c:pt>
                <c:pt idx="7">
                  <c:v>0.9999999990134123</c:v>
                </c:pt>
                <c:pt idx="8">
                  <c:v>0.99999999999872013</c:v>
                </c:pt>
                <c:pt idx="9">
                  <c:v>0.99999999999999933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60256"/>
        <c:axId val="208162176"/>
      </c:scatterChart>
      <c:valAx>
        <c:axId val="208160256"/>
        <c:scaling>
          <c:orientation val="minMax"/>
          <c:max val="13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62176"/>
        <c:crosses val="autoZero"/>
        <c:crossBetween val="midCat"/>
        <c:majorUnit val="1"/>
      </c:valAx>
      <c:valAx>
        <c:axId val="2081621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60256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05035971223027"/>
          <c:y val="0.12315270935960593"/>
          <c:w val="0.73381294964028776"/>
          <c:h val="0.6748768472906404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dwumianowy!$B$25:$L$25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dwumianowy!$B$26:$L$26</c:f>
              <c:numCache>
                <c:formatCode>0.0000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5552"/>
        <c:axId val="195737088"/>
      </c:barChart>
      <c:catAx>
        <c:axId val="195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37088"/>
        <c:crosses val="autoZero"/>
        <c:auto val="1"/>
        <c:lblAlgn val="ctr"/>
        <c:lblOffset val="100"/>
        <c:noMultiLvlLbl val="1"/>
      </c:catAx>
      <c:valAx>
        <c:axId val="195737088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35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5454545454545"/>
          <c:y val="0.12437871374919227"/>
          <c:w val="0.77454545454545476"/>
          <c:h val="0.6716450542456384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dwumianowy!$B$5:$L$5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dwumianowy!$B$7:$L$7</c:f>
              <c:numCache>
                <c:formatCode>0.000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17888"/>
        <c:axId val="202119424"/>
      </c:barChart>
      <c:catAx>
        <c:axId val="2021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119424"/>
        <c:crosses val="autoZero"/>
        <c:auto val="1"/>
        <c:lblAlgn val="ctr"/>
        <c:lblOffset val="100"/>
        <c:noMultiLvlLbl val="1"/>
      </c:catAx>
      <c:valAx>
        <c:axId val="2021194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117888"/>
        <c:crosses val="autoZero"/>
        <c:crossBetween val="between"/>
        <c:majorUnit val="0.1"/>
        <c:minorUnit val="4.0000000000000008E-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88489208633096"/>
          <c:y val="0.12437871374919227"/>
          <c:w val="0.77697841726618744"/>
          <c:h val="0.6716450542456384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dwumianowy!$B$25:$L$25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dwumianowy!$B$27:$L$27</c:f>
              <c:numCache>
                <c:formatCode>0.0000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47328"/>
        <c:axId val="202148864"/>
      </c:barChart>
      <c:catAx>
        <c:axId val="2021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148864"/>
        <c:crosses val="autoZero"/>
        <c:auto val="1"/>
        <c:lblAlgn val="ctr"/>
        <c:lblOffset val="100"/>
        <c:noMultiLvlLbl val="1"/>
      </c:catAx>
      <c:valAx>
        <c:axId val="2021488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14732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40646373437411"/>
          <c:y val="0.12315270935960593"/>
          <c:w val="0.73188664758353006"/>
          <c:h val="0.6748768472906404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poisson!$B$3:$L$3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poisson!$B$4:$L$4</c:f>
              <c:numCache>
                <c:formatCode>0.0000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7824"/>
        <c:axId val="203759616"/>
      </c:barChart>
      <c:catAx>
        <c:axId val="2037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3759616"/>
        <c:crosses val="autoZero"/>
        <c:auto val="1"/>
        <c:lblAlgn val="ctr"/>
        <c:lblOffset val="100"/>
        <c:noMultiLvlLbl val="1"/>
      </c:catAx>
      <c:valAx>
        <c:axId val="20375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3757824"/>
        <c:crosses val="autoZero"/>
        <c:crossBetween val="between"/>
        <c:maj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5454545454545"/>
          <c:y val="0.12315270935960593"/>
          <c:w val="0.77454545454545476"/>
          <c:h val="0.6748768472906404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poisson!$B$3:$L$3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poisson!$B$5:$L$5</c:f>
              <c:numCache>
                <c:formatCode>0.0000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79072"/>
        <c:axId val="194523904"/>
      </c:barChart>
      <c:catAx>
        <c:axId val="2037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523904"/>
        <c:crosses val="autoZero"/>
        <c:auto val="1"/>
        <c:lblAlgn val="ctr"/>
        <c:lblOffset val="100"/>
        <c:noMultiLvlLbl val="1"/>
      </c:catAx>
      <c:valAx>
        <c:axId val="1945239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3779072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26930833431526E-2"/>
          <c:y val="0.12807881773399016"/>
          <c:w val="0.89152045488253251"/>
          <c:h val="0.6502463054187196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normalny!$B$3:$Z$3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normalny!$B$4:$Z$4</c:f>
              <c:numCache>
                <c:formatCode>0.0000</c:formatCode>
                <c:ptCount val="25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77952"/>
        <c:axId val="208079872"/>
      </c:scatterChart>
      <c:valAx>
        <c:axId val="208077952"/>
        <c:scaling>
          <c:orientation val="minMax"/>
          <c:max val="3.5"/>
          <c:min val="-3.5"/>
        </c:scaling>
        <c:delete val="0"/>
        <c:axPos val="b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079872"/>
        <c:crosses val="autoZero"/>
        <c:crossBetween val="midCat"/>
        <c:majorUnit val="0.5"/>
        <c:minorUnit val="0.5"/>
      </c:valAx>
      <c:valAx>
        <c:axId val="2080798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077952"/>
        <c:crosses val="autoZero"/>
        <c:crossBetween val="midCat"/>
      </c:valAx>
      <c:spPr>
        <a:solidFill>
          <a:srgbClr val="FFFFFF"/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8575812546506"/>
          <c:y val="0.12807881773399016"/>
          <c:w val="0.85059843691487957"/>
          <c:h val="0.6502463054187196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normalny!$B$35:$L$35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normalny!$B$36:$L$36</c:f>
              <c:numCache>
                <c:formatCode>0.0000</c:formatCode>
                <c:ptCount val="11"/>
                <c:pt idx="0">
                  <c:v>0.24197072451914337</c:v>
                </c:pt>
                <c:pt idx="1">
                  <c:v>0.3989422804014327</c:v>
                </c:pt>
                <c:pt idx="2">
                  <c:v>0.24197072451914337</c:v>
                </c:pt>
                <c:pt idx="3">
                  <c:v>5.3990966513188063E-2</c:v>
                </c:pt>
                <c:pt idx="4">
                  <c:v>4.4318484119380075E-3</c:v>
                </c:pt>
                <c:pt idx="5">
                  <c:v>1.3383022576488537E-4</c:v>
                </c:pt>
                <c:pt idx="6">
                  <c:v>1.4867195147342977E-6</c:v>
                </c:pt>
                <c:pt idx="7">
                  <c:v>6.0758828498232861E-9</c:v>
                </c:pt>
                <c:pt idx="8">
                  <c:v>9.1347204083645936E-12</c:v>
                </c:pt>
                <c:pt idx="9">
                  <c:v>5.0522710835368927E-15</c:v>
                </c:pt>
                <c:pt idx="10">
                  <c:v>1.0279773571668917E-18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07392"/>
        <c:axId val="208113664"/>
      </c:scatterChart>
      <c:valAx>
        <c:axId val="208107392"/>
        <c:scaling>
          <c:orientation val="minMax"/>
          <c:max val="13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13664"/>
        <c:crosses val="autoZero"/>
        <c:crossBetween val="midCat"/>
        <c:majorUnit val="1"/>
      </c:valAx>
      <c:valAx>
        <c:axId val="208113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07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45598164447475E-2"/>
          <c:y val="0.13065358691304849"/>
          <c:w val="0.89108997050004879"/>
          <c:h val="0.6432176586488580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normalny!$B$3:$Z$3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normalny!$B$5:$Z$5</c:f>
              <c:numCache>
                <c:formatCode>0.0000</c:formatCode>
                <c:ptCount val="25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18912"/>
        <c:axId val="208120832"/>
      </c:scatterChart>
      <c:valAx>
        <c:axId val="208118912"/>
        <c:scaling>
          <c:orientation val="minMax"/>
          <c:max val="3.5"/>
          <c:min val="-3.5"/>
        </c:scaling>
        <c:delete val="0"/>
        <c:axPos val="b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20832"/>
        <c:crosses val="autoZero"/>
        <c:crossBetween val="midCat"/>
        <c:majorUnit val="0.5"/>
      </c:valAx>
      <c:valAx>
        <c:axId val="2081208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8118912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144" r="0.750000000000001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19050</xdr:rowOff>
    </xdr:from>
    <xdr:to>
      <xdr:col>6</xdr:col>
      <xdr:colOff>409575</xdr:colOff>
      <xdr:row>20</xdr:row>
      <xdr:rowOff>0</xdr:rowOff>
    </xdr:to>
    <xdr:graphicFrame macro="">
      <xdr:nvGraphicFramePr>
        <xdr:cNvPr id="102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28</xdr:row>
      <xdr:rowOff>19050</xdr:rowOff>
    </xdr:from>
    <xdr:to>
      <xdr:col>6</xdr:col>
      <xdr:colOff>428625</xdr:colOff>
      <xdr:row>40</xdr:row>
      <xdr:rowOff>9525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</xdr:row>
      <xdr:rowOff>19050</xdr:rowOff>
    </xdr:from>
    <xdr:to>
      <xdr:col>13</xdr:col>
      <xdr:colOff>428625</xdr:colOff>
      <xdr:row>19</xdr:row>
      <xdr:rowOff>152400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28</xdr:row>
      <xdr:rowOff>19050</xdr:rowOff>
    </xdr:from>
    <xdr:to>
      <xdr:col>13</xdr:col>
      <xdr:colOff>476250</xdr:colOff>
      <xdr:row>39</xdr:row>
      <xdr:rowOff>152400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3</xdr:row>
      <xdr:rowOff>9525</xdr:rowOff>
    </xdr:from>
    <xdr:to>
      <xdr:col>16</xdr:col>
      <xdr:colOff>600076</xdr:colOff>
      <xdr:row>14</xdr:row>
      <xdr:rowOff>19050</xdr:rowOff>
    </xdr:to>
    <xdr:grpSp>
      <xdr:nvGrpSpPr>
        <xdr:cNvPr id="4" name="Grupa 3"/>
        <xdr:cNvGrpSpPr/>
      </xdr:nvGrpSpPr>
      <xdr:grpSpPr>
        <a:xfrm>
          <a:off x="7193756" y="509588"/>
          <a:ext cx="3717133" cy="1843087"/>
          <a:chOff x="7627533" y="331160"/>
          <a:chExt cx="4707095" cy="1825200"/>
        </a:xfrm>
      </xdr:grpSpPr>
      <xdr:pic>
        <xdr:nvPicPr>
          <xdr:cNvPr id="2" name="irc_mi" descr="http://psycholog-pisze.pl/wp-content/uploads/2013/03/eksperyment-milgrama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669161" y="331197"/>
            <a:ext cx="2665467" cy="1825163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3" name="Obraz 2" descr="C:\Users\Wiola\Desktop\Milgram1.jpg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627533" y="331160"/>
            <a:ext cx="2370957" cy="1825163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7</xdr:col>
      <xdr:colOff>0</xdr:colOff>
      <xdr:row>18</xdr:row>
      <xdr:rowOff>0</xdr:rowOff>
    </xdr:to>
    <xdr:graphicFrame macro="">
      <xdr:nvGraphicFramePr>
        <xdr:cNvPr id="204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</xdr:row>
      <xdr:rowOff>152400</xdr:rowOff>
    </xdr:from>
    <xdr:to>
      <xdr:col>13</xdr:col>
      <xdr:colOff>485775</xdr:colOff>
      <xdr:row>17</xdr:row>
      <xdr:rowOff>142875</xdr:rowOff>
    </xdr:to>
    <xdr:graphicFrame macro="">
      <xdr:nvGraphicFramePr>
        <xdr:cNvPr id="205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420125</xdr:colOff>
      <xdr:row>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0"/>
          <a:ext cx="10297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12</xdr:col>
      <xdr:colOff>9525</xdr:colOff>
      <xdr:row>17</xdr:row>
      <xdr:rowOff>152400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9525</xdr:rowOff>
    </xdr:from>
    <xdr:to>
      <xdr:col>11</xdr:col>
      <xdr:colOff>400050</xdr:colOff>
      <xdr:row>50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19</xdr:row>
      <xdr:rowOff>19050</xdr:rowOff>
    </xdr:from>
    <xdr:to>
      <xdr:col>11</xdr:col>
      <xdr:colOff>419100</xdr:colOff>
      <xdr:row>30</xdr:row>
      <xdr:rowOff>133350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152400</xdr:rowOff>
    </xdr:from>
    <xdr:to>
      <xdr:col>12</xdr:col>
      <xdr:colOff>0</xdr:colOff>
      <xdr:row>63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9</xdr:row>
      <xdr:rowOff>28575</xdr:rowOff>
    </xdr:from>
    <xdr:to>
      <xdr:col>15</xdr:col>
      <xdr:colOff>5798</xdr:colOff>
      <xdr:row>16</xdr:row>
      <xdr:rowOff>138113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1743075"/>
          <a:ext cx="1882223" cy="14430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600075</xdr:colOff>
      <xdr:row>13</xdr:row>
      <xdr:rowOff>151500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-6860" b="48746"/>
        <a:stretch/>
      </xdr:blipFill>
      <xdr:spPr>
        <a:xfrm>
          <a:off x="0" y="0"/>
          <a:ext cx="3648075" cy="262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74128</xdr:colOff>
      <xdr:row>14</xdr:row>
      <xdr:rowOff>180974</xdr:rowOff>
    </xdr:from>
    <xdr:to>
      <xdr:col>6</xdr:col>
      <xdr:colOff>1464</xdr:colOff>
      <xdr:row>26</xdr:row>
      <xdr:rowOff>184414</xdr:rowOff>
    </xdr:to>
    <xdr:pic>
      <xdr:nvPicPr>
        <xdr:cNvPr id="3" name="Obraz 2" descr="http://upload.wikimedia.org/wikipedia/commons/thumb/7/74/Normal_Distribution_PDF.svg/720px-Normal_Distribution_PDF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28" y="2847974"/>
          <a:ext cx="3584936" cy="2289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19050</xdr:rowOff>
    </xdr:from>
    <xdr:to>
      <xdr:col>7</xdr:col>
      <xdr:colOff>390525</xdr:colOff>
      <xdr:row>13</xdr:row>
      <xdr:rowOff>76200</xdr:rowOff>
    </xdr:to>
    <xdr:pic>
      <xdr:nvPicPr>
        <xdr:cNvPr id="2" name="Obraz 1" descr="krzywa gauss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90550"/>
          <a:ext cx="374332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wards_R_1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wards_R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Awards_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0"/>
  <sheetViews>
    <sheetView zoomScale="125" zoomScaleNormal="38" workbookViewId="0">
      <selection activeCell="E15" sqref="E15"/>
    </sheetView>
  </sheetViews>
  <sheetFormatPr defaultColWidth="8.85546875" defaultRowHeight="15"/>
  <cols>
    <col min="1" max="16384" width="8.85546875" style="76"/>
  </cols>
  <sheetData>
    <row r="1" spans="1:10">
      <c r="A1" s="99" t="s">
        <v>152</v>
      </c>
      <c r="B1" s="99" t="s">
        <v>153</v>
      </c>
      <c r="C1" s="100" t="s">
        <v>159</v>
      </c>
    </row>
    <row r="2" spans="1:10">
      <c r="A2" s="101">
        <v>0</v>
      </c>
      <c r="B2" s="102">
        <v>7.0000000000000007E-2</v>
      </c>
      <c r="C2" s="100"/>
      <c r="E2" s="76" t="s">
        <v>154</v>
      </c>
    </row>
    <row r="3" spans="1:10">
      <c r="A3" s="101">
        <v>1</v>
      </c>
      <c r="B3" s="102">
        <v>0.05</v>
      </c>
      <c r="C3" s="100"/>
    </row>
    <row r="4" spans="1:10">
      <c r="A4" s="101">
        <v>2</v>
      </c>
      <c r="B4" s="103">
        <v>0.1</v>
      </c>
      <c r="C4" s="100"/>
      <c r="E4" s="76" t="s">
        <v>155</v>
      </c>
    </row>
    <row r="5" spans="1:10" ht="15.75" thickBot="1">
      <c r="A5" s="101">
        <v>3</v>
      </c>
      <c r="B5" s="104"/>
      <c r="C5" s="100"/>
    </row>
    <row r="6" spans="1:10" ht="15.75" thickBot="1">
      <c r="A6" s="101">
        <v>4</v>
      </c>
      <c r="B6" s="103">
        <v>0.2</v>
      </c>
      <c r="C6" s="100"/>
      <c r="E6" s="76" t="s">
        <v>156</v>
      </c>
      <c r="I6" s="82"/>
    </row>
    <row r="7" spans="1:10" ht="15.75" thickBot="1">
      <c r="A7" s="101">
        <v>5</v>
      </c>
      <c r="B7" s="103">
        <v>0.4</v>
      </c>
      <c r="C7" s="100"/>
    </row>
    <row r="8" spans="1:10" ht="15.75" thickBot="1">
      <c r="B8" s="83">
        <f>SUM(B2:B7)</f>
        <v>0.82000000000000006</v>
      </c>
      <c r="E8" s="76" t="s">
        <v>157</v>
      </c>
      <c r="I8" s="82"/>
    </row>
    <row r="10" spans="1:10">
      <c r="E10" s="97" t="s">
        <v>158</v>
      </c>
      <c r="F10" s="97"/>
      <c r="G10" s="97"/>
      <c r="H10" s="97"/>
      <c r="I10" s="97"/>
      <c r="J10" s="9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O26"/>
  <sheetViews>
    <sheetView topLeftCell="A10" workbookViewId="0">
      <selection activeCell="G26" sqref="G26"/>
    </sheetView>
  </sheetViews>
  <sheetFormatPr defaultRowHeight="15"/>
  <cols>
    <col min="1" max="16384" width="9.140625" style="61"/>
  </cols>
  <sheetData>
    <row r="2" spans="1:15">
      <c r="A2" s="108" t="s">
        <v>131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spans="1: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spans="1:1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9" spans="1:7">
      <c r="A19" s="61" t="s">
        <v>112</v>
      </c>
      <c r="D19" s="71"/>
    </row>
    <row r="20" spans="1:7">
      <c r="A20" s="61" t="s">
        <v>77</v>
      </c>
      <c r="D20" s="71"/>
    </row>
    <row r="22" spans="1:7">
      <c r="A22" s="61" t="s">
        <v>113</v>
      </c>
      <c r="G22" s="72"/>
    </row>
    <row r="24" spans="1:7">
      <c r="A24" s="61" t="s">
        <v>114</v>
      </c>
      <c r="G24" s="72"/>
    </row>
    <row r="26" spans="1:7">
      <c r="A26" s="61" t="s">
        <v>115</v>
      </c>
      <c r="G26" s="72"/>
    </row>
  </sheetData>
  <mergeCells count="1">
    <mergeCell ref="A2:O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J2:Q17"/>
  <sheetViews>
    <sheetView zoomScale="130" zoomScaleNormal="130" workbookViewId="0">
      <selection activeCell="P2" sqref="P2"/>
    </sheetView>
  </sheetViews>
  <sheetFormatPr defaultRowHeight="15"/>
  <cols>
    <col min="1" max="16384" width="9.140625" style="61"/>
  </cols>
  <sheetData>
    <row r="2" spans="10:17">
      <c r="J2" s="61" t="s">
        <v>116</v>
      </c>
      <c r="P2" s="71"/>
    </row>
    <row r="4" spans="10:17">
      <c r="J4" s="61" t="s">
        <v>117</v>
      </c>
      <c r="P4" s="71"/>
    </row>
    <row r="6" spans="10:17">
      <c r="J6" s="61" t="s">
        <v>118</v>
      </c>
      <c r="P6" s="73"/>
    </row>
    <row r="9" spans="10:17">
      <c r="J9" s="110" t="s">
        <v>119</v>
      </c>
      <c r="K9" s="110"/>
      <c r="L9" s="110"/>
      <c r="M9" s="110"/>
      <c r="N9" s="110"/>
      <c r="O9" s="110"/>
      <c r="P9" s="110"/>
      <c r="Q9" s="110"/>
    </row>
    <row r="10" spans="10:17">
      <c r="J10" s="110"/>
      <c r="K10" s="110"/>
      <c r="L10" s="110"/>
      <c r="M10" s="110"/>
      <c r="N10" s="110"/>
      <c r="O10" s="110"/>
      <c r="P10" s="110"/>
      <c r="Q10" s="110"/>
    </row>
    <row r="11" spans="10:17">
      <c r="J11" s="110"/>
      <c r="K11" s="110"/>
      <c r="L11" s="110"/>
      <c r="M11" s="110"/>
      <c r="N11" s="110"/>
      <c r="O11" s="110"/>
      <c r="P11" s="110"/>
      <c r="Q11" s="110"/>
    </row>
    <row r="12" spans="10:17">
      <c r="J12" s="110"/>
      <c r="K12" s="110"/>
      <c r="L12" s="110"/>
      <c r="M12" s="110"/>
      <c r="N12" s="110"/>
      <c r="O12" s="110"/>
      <c r="P12" s="110"/>
      <c r="Q12" s="110"/>
    </row>
    <row r="13" spans="10:17">
      <c r="J13" s="110"/>
      <c r="K13" s="110"/>
      <c r="L13" s="110"/>
      <c r="M13" s="110"/>
      <c r="N13" s="110"/>
      <c r="O13" s="110"/>
      <c r="P13" s="110"/>
      <c r="Q13" s="110"/>
    </row>
    <row r="14" spans="10:17">
      <c r="J14" s="110"/>
      <c r="K14" s="110"/>
      <c r="L14" s="110"/>
      <c r="M14" s="110"/>
      <c r="N14" s="110"/>
      <c r="O14" s="110"/>
      <c r="P14" s="110"/>
      <c r="Q14" s="110"/>
    </row>
    <row r="15" spans="10:17">
      <c r="J15" s="110"/>
      <c r="K15" s="110"/>
      <c r="L15" s="110"/>
      <c r="M15" s="110"/>
      <c r="N15" s="110"/>
      <c r="O15" s="110"/>
      <c r="P15" s="110"/>
      <c r="Q15" s="110"/>
    </row>
    <row r="16" spans="10:17">
      <c r="J16" s="110"/>
      <c r="K16" s="110"/>
      <c r="L16" s="110"/>
      <c r="M16" s="110"/>
      <c r="N16" s="110"/>
      <c r="O16" s="110"/>
      <c r="P16" s="110"/>
      <c r="Q16" s="110"/>
    </row>
    <row r="17" spans="10:17">
      <c r="J17" s="110"/>
      <c r="K17" s="110"/>
      <c r="L17" s="110"/>
      <c r="M17" s="110"/>
      <c r="N17" s="110"/>
      <c r="O17" s="110"/>
      <c r="P17" s="110"/>
      <c r="Q17" s="110"/>
    </row>
  </sheetData>
  <mergeCells count="1">
    <mergeCell ref="J9:Q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10"/>
  <sheetViews>
    <sheetView workbookViewId="0">
      <selection activeCell="G16" sqref="G16"/>
    </sheetView>
  </sheetViews>
  <sheetFormatPr defaultRowHeight="15"/>
  <cols>
    <col min="1" max="16384" width="9.140625" style="61"/>
  </cols>
  <sheetData>
    <row r="1" spans="1:8">
      <c r="A1" s="110" t="s">
        <v>120</v>
      </c>
      <c r="B1" s="110"/>
      <c r="C1" s="110"/>
      <c r="D1" s="110"/>
      <c r="E1" s="110"/>
      <c r="F1" s="110"/>
      <c r="G1" s="110"/>
      <c r="H1" s="110"/>
    </row>
    <row r="2" spans="1:8">
      <c r="A2" s="110"/>
      <c r="B2" s="110"/>
      <c r="C2" s="110"/>
      <c r="D2" s="110"/>
      <c r="E2" s="110"/>
      <c r="F2" s="110"/>
      <c r="G2" s="110"/>
      <c r="H2" s="110"/>
    </row>
    <row r="3" spans="1:8">
      <c r="A3" s="110"/>
      <c r="B3" s="110"/>
      <c r="C3" s="110"/>
      <c r="D3" s="110"/>
      <c r="E3" s="110"/>
      <c r="F3" s="110"/>
      <c r="G3" s="110"/>
      <c r="H3" s="110"/>
    </row>
    <row r="4" spans="1:8">
      <c r="A4" s="110"/>
      <c r="B4" s="110"/>
      <c r="C4" s="110"/>
      <c r="D4" s="110"/>
      <c r="E4" s="110"/>
      <c r="F4" s="110"/>
      <c r="G4" s="110"/>
      <c r="H4" s="110"/>
    </row>
    <row r="5" spans="1:8">
      <c r="A5" s="110"/>
      <c r="B5" s="110"/>
      <c r="C5" s="110"/>
      <c r="D5" s="110"/>
      <c r="E5" s="110"/>
      <c r="F5" s="110"/>
      <c r="G5" s="110"/>
      <c r="H5" s="110"/>
    </row>
    <row r="6" spans="1:8">
      <c r="A6" s="110"/>
      <c r="B6" s="110"/>
      <c r="C6" s="110"/>
      <c r="D6" s="110"/>
      <c r="E6" s="110"/>
      <c r="F6" s="110"/>
      <c r="G6" s="110"/>
      <c r="H6" s="110"/>
    </row>
    <row r="7" spans="1:8">
      <c r="A7" s="110"/>
      <c r="B7" s="110"/>
      <c r="C7" s="110"/>
      <c r="D7" s="110"/>
      <c r="E7" s="110"/>
      <c r="F7" s="110"/>
      <c r="G7" s="110"/>
      <c r="H7" s="110"/>
    </row>
    <row r="8" spans="1:8">
      <c r="A8" s="110"/>
      <c r="B8" s="110"/>
      <c r="C8" s="110"/>
      <c r="D8" s="110"/>
      <c r="E8" s="110"/>
      <c r="F8" s="110"/>
      <c r="G8" s="110"/>
      <c r="H8" s="110"/>
    </row>
    <row r="9" spans="1:8">
      <c r="A9" s="110"/>
      <c r="B9" s="110"/>
      <c r="C9" s="110"/>
      <c r="D9" s="110"/>
      <c r="E9" s="110"/>
      <c r="F9" s="110"/>
      <c r="G9" s="110"/>
      <c r="H9" s="110"/>
    </row>
    <row r="10" spans="1:8">
      <c r="A10" s="110"/>
      <c r="B10" s="110"/>
      <c r="C10" s="110"/>
      <c r="D10" s="110"/>
      <c r="E10" s="110"/>
      <c r="F10" s="110"/>
      <c r="G10" s="110"/>
      <c r="H10" s="110"/>
    </row>
  </sheetData>
  <mergeCells count="1">
    <mergeCell ref="A1:H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189"/>
  <sheetViews>
    <sheetView workbookViewId="0">
      <selection activeCell="L23" sqref="L23"/>
    </sheetView>
  </sheetViews>
  <sheetFormatPr defaultRowHeight="15"/>
  <cols>
    <col min="1" max="16384" width="9.140625" style="61"/>
  </cols>
  <sheetData>
    <row r="1" spans="1:1">
      <c r="A1" s="61" t="s">
        <v>121</v>
      </c>
    </row>
    <row r="2" spans="1:1">
      <c r="A2" s="61" t="s">
        <v>122</v>
      </c>
    </row>
    <row r="3" spans="1:1">
      <c r="A3" s="62" t="s">
        <v>123</v>
      </c>
    </row>
    <row r="4" spans="1:1">
      <c r="A4" s="63">
        <v>16.789017803966999</v>
      </c>
    </row>
    <row r="5" spans="1:1">
      <c r="A5" s="63">
        <v>22.865120531059802</v>
      </c>
    </row>
    <row r="6" spans="1:1">
      <c r="A6" s="63">
        <v>23.421099644474452</v>
      </c>
    </row>
    <row r="7" spans="1:1">
      <c r="A7" s="63">
        <v>23.370352705023834</v>
      </c>
    </row>
    <row r="8" spans="1:1">
      <c r="A8" s="63">
        <v>22.81782198624569</v>
      </c>
    </row>
    <row r="9" spans="1:1">
      <c r="A9" s="63">
        <v>26.604830777068855</v>
      </c>
    </row>
    <row r="10" spans="1:1">
      <c r="A10" s="63">
        <v>25.278855577562354</v>
      </c>
    </row>
    <row r="11" spans="1:1">
      <c r="A11" s="63">
        <v>26.586365078765084</v>
      </c>
    </row>
    <row r="12" spans="1:1">
      <c r="A12" s="63">
        <v>27.640290495037334</v>
      </c>
    </row>
    <row r="13" spans="1:1">
      <c r="A13" s="63">
        <v>24.09394136921037</v>
      </c>
    </row>
    <row r="14" spans="1:1">
      <c r="A14" s="63">
        <v>22.312272898852825</v>
      </c>
    </row>
    <row r="15" spans="1:1">
      <c r="A15" s="63">
        <v>28.001960885740118</v>
      </c>
    </row>
    <row r="16" spans="1:1">
      <c r="A16" s="63">
        <v>20.748665969586</v>
      </c>
    </row>
    <row r="17" spans="1:1">
      <c r="A17" s="63">
        <v>25.162350670507294</v>
      </c>
    </row>
    <row r="18" spans="1:1">
      <c r="A18" s="63">
        <v>26.127320683735888</v>
      </c>
    </row>
    <row r="19" spans="1:1">
      <c r="A19" s="63">
        <v>20.991741707257461</v>
      </c>
    </row>
    <row r="20" spans="1:1">
      <c r="A20" s="63">
        <v>26.676889360169298</v>
      </c>
    </row>
    <row r="21" spans="1:1">
      <c r="A21" s="63">
        <v>24.924298481346341</v>
      </c>
    </row>
    <row r="22" spans="1:1">
      <c r="A22" s="63">
        <v>23.21646142663667</v>
      </c>
    </row>
    <row r="23" spans="1:1">
      <c r="A23" s="63">
        <v>25.711847178536118</v>
      </c>
    </row>
    <row r="24" spans="1:1">
      <c r="A24" s="63">
        <v>26.331607472820906</v>
      </c>
    </row>
    <row r="25" spans="1:1">
      <c r="A25" s="63">
        <v>24.233220114547294</v>
      </c>
    </row>
    <row r="26" spans="1:1">
      <c r="A26" s="63">
        <v>20.017719265888445</v>
      </c>
    </row>
    <row r="27" spans="1:1">
      <c r="A27" s="63">
        <v>24.53296373860212</v>
      </c>
    </row>
    <row r="28" spans="1:1">
      <c r="A28" s="63">
        <v>28.540782745403703</v>
      </c>
    </row>
    <row r="29" spans="1:1">
      <c r="A29" s="63">
        <v>20.534219124238007</v>
      </c>
    </row>
    <row r="30" spans="1:1">
      <c r="A30" s="63">
        <v>27.658363973750966</v>
      </c>
    </row>
    <row r="31" spans="1:1">
      <c r="A31" s="63">
        <v>25.534435275767464</v>
      </c>
    </row>
    <row r="32" spans="1:1">
      <c r="A32" s="63">
        <v>22.790294446531334</v>
      </c>
    </row>
    <row r="33" spans="1:1">
      <c r="A33" s="63">
        <v>27.876883627322968</v>
      </c>
    </row>
    <row r="34" spans="1:1">
      <c r="A34" s="63">
        <v>23.932089602021733</v>
      </c>
    </row>
    <row r="35" spans="1:1">
      <c r="A35" s="63">
        <v>29.626408917829394</v>
      </c>
    </row>
    <row r="36" spans="1:1">
      <c r="A36" s="63">
        <v>23.561103211613954</v>
      </c>
    </row>
    <row r="37" spans="1:1">
      <c r="A37" s="63">
        <v>28.913648652087431</v>
      </c>
    </row>
    <row r="38" spans="1:1">
      <c r="A38" s="63">
        <v>22.008312129764818</v>
      </c>
    </row>
    <row r="39" spans="1:1">
      <c r="A39" s="63">
        <v>25.185833641808131</v>
      </c>
    </row>
    <row r="40" spans="1:1">
      <c r="A40" s="63">
        <v>28.680368990899296</v>
      </c>
    </row>
    <row r="41" spans="1:1">
      <c r="A41" s="63">
        <v>25.971832287177676</v>
      </c>
    </row>
    <row r="42" spans="1:1">
      <c r="A42" s="63">
        <v>27.316681093361694</v>
      </c>
    </row>
    <row r="43" spans="1:1">
      <c r="A43" s="63">
        <v>27.895484249165747</v>
      </c>
    </row>
    <row r="44" spans="1:1">
      <c r="A44" s="63">
        <v>27.583465720817912</v>
      </c>
    </row>
    <row r="45" spans="1:1">
      <c r="A45" s="63">
        <v>26.950768455571961</v>
      </c>
    </row>
    <row r="46" spans="1:1">
      <c r="A46" s="63">
        <v>22.080612320132786</v>
      </c>
    </row>
    <row r="47" spans="1:1">
      <c r="A47" s="63">
        <v>26.332793544861488</v>
      </c>
    </row>
    <row r="48" spans="1:1">
      <c r="A48" s="63">
        <v>26.364911622658838</v>
      </c>
    </row>
    <row r="49" spans="1:1">
      <c r="A49" s="63">
        <v>22.373685073398519</v>
      </c>
    </row>
    <row r="50" spans="1:1">
      <c r="A50" s="63">
        <v>25.995905156742083</v>
      </c>
    </row>
    <row r="51" spans="1:1">
      <c r="A51" s="63">
        <v>27.393869908701163</v>
      </c>
    </row>
    <row r="52" spans="1:1">
      <c r="A52" s="63">
        <v>21.812365498044528</v>
      </c>
    </row>
    <row r="53" spans="1:1">
      <c r="A53" s="63">
        <v>25.60799056882388</v>
      </c>
    </row>
    <row r="54" spans="1:1">
      <c r="A54" s="63">
        <v>28.152516728732735</v>
      </c>
    </row>
    <row r="55" spans="1:1">
      <c r="A55" s="63">
        <v>26.743918119245791</v>
      </c>
    </row>
    <row r="56" spans="1:1">
      <c r="A56" s="63">
        <v>23.058161600056337</v>
      </c>
    </row>
    <row r="57" spans="1:1">
      <c r="A57" s="63">
        <v>22.417193208093522</v>
      </c>
    </row>
    <row r="58" spans="1:1">
      <c r="A58" s="63">
        <v>23.906102700857446</v>
      </c>
    </row>
    <row r="59" spans="1:1">
      <c r="A59" s="63">
        <v>24.766522660138435</v>
      </c>
    </row>
    <row r="60" spans="1:1">
      <c r="A60" s="63">
        <v>20.35455117438687</v>
      </c>
    </row>
    <row r="61" spans="1:1">
      <c r="A61" s="63">
        <v>24.680366136090015</v>
      </c>
    </row>
    <row r="62" spans="1:1">
      <c r="A62" s="63">
        <v>24.143044124139124</v>
      </c>
    </row>
    <row r="63" spans="1:1">
      <c r="A63" s="63">
        <v>28.466581074462738</v>
      </c>
    </row>
    <row r="64" spans="1:1">
      <c r="A64" s="63">
        <v>27.110756395268254</v>
      </c>
    </row>
    <row r="65" spans="1:1">
      <c r="A65" s="63">
        <v>24.407789209726616</v>
      </c>
    </row>
    <row r="66" spans="1:1">
      <c r="A66" s="63">
        <v>35.01</v>
      </c>
    </row>
    <row r="67" spans="1:1">
      <c r="A67" s="63">
        <v>24.214770105027128</v>
      </c>
    </row>
    <row r="68" spans="1:1">
      <c r="A68" s="63">
        <v>21.484074563340982</v>
      </c>
    </row>
    <row r="69" spans="1:1">
      <c r="A69" s="63">
        <v>26.48603216985066</v>
      </c>
    </row>
    <row r="70" spans="1:1">
      <c r="A70" s="63">
        <v>23.080276509426767</v>
      </c>
    </row>
    <row r="71" spans="1:1">
      <c r="A71" s="63">
        <v>23.878641054034233</v>
      </c>
    </row>
    <row r="72" spans="1:1">
      <c r="A72" s="63">
        <v>21.735866989183705</v>
      </c>
    </row>
    <row r="73" spans="1:1">
      <c r="A73" s="63">
        <v>24.45717436276027</v>
      </c>
    </row>
    <row r="74" spans="1:1">
      <c r="A74" s="63">
        <v>25.427456598117715</v>
      </c>
    </row>
    <row r="75" spans="1:1">
      <c r="A75" s="63">
        <v>26.081120353774168</v>
      </c>
    </row>
    <row r="76" spans="1:1">
      <c r="A76" s="63">
        <v>24.10551969151129</v>
      </c>
    </row>
    <row r="77" spans="1:1">
      <c r="A77" s="63">
        <v>22.355034247448202</v>
      </c>
    </row>
    <row r="78" spans="1:1">
      <c r="A78" s="63">
        <v>25.675019327900372</v>
      </c>
    </row>
    <row r="79" spans="1:1">
      <c r="A79" s="63">
        <v>23.551178487105062</v>
      </c>
    </row>
    <row r="80" spans="1:1">
      <c r="A80" s="63">
        <v>24.529537308262661</v>
      </c>
    </row>
    <row r="81" spans="1:1">
      <c r="A81" s="63">
        <v>22.737821740884101</v>
      </c>
    </row>
    <row r="82" spans="1:1">
      <c r="A82" s="63">
        <v>22.436753983492963</v>
      </c>
    </row>
    <row r="83" spans="1:1">
      <c r="A83" s="63">
        <v>24.800197065269458</v>
      </c>
    </row>
    <row r="84" spans="1:1">
      <c r="A84" s="63">
        <v>22.923871887905989</v>
      </c>
    </row>
    <row r="85" spans="1:1">
      <c r="A85" s="63">
        <v>27.126344770658761</v>
      </c>
    </row>
    <row r="86" spans="1:1">
      <c r="A86" s="63">
        <v>29.942945815855637</v>
      </c>
    </row>
    <row r="87" spans="1:1">
      <c r="A87" s="63">
        <v>24.886695604800479</v>
      </c>
    </row>
    <row r="88" spans="1:1">
      <c r="A88" s="63">
        <v>24.245281651383266</v>
      </c>
    </row>
    <row r="89" spans="1:1">
      <c r="A89" s="63">
        <v>26.46751626743935</v>
      </c>
    </row>
    <row r="90" spans="1:1">
      <c r="A90" s="63">
        <v>27.617692371131852</v>
      </c>
    </row>
    <row r="91" spans="1:1">
      <c r="A91" s="63">
        <v>23.420355996131548</v>
      </c>
    </row>
    <row r="92" spans="1:1">
      <c r="A92" s="63">
        <v>28.687058688228717</v>
      </c>
    </row>
    <row r="93" spans="1:1">
      <c r="A93" s="63">
        <v>21.314491363591515</v>
      </c>
    </row>
    <row r="94" spans="1:1">
      <c r="A94" s="63">
        <v>27.110756395268254</v>
      </c>
    </row>
    <row r="95" spans="1:1">
      <c r="A95" s="63">
        <v>23.536619295919081</v>
      </c>
    </row>
    <row r="96" spans="1:1">
      <c r="A96" s="63">
        <v>26.169915731225046</v>
      </c>
    </row>
    <row r="97" spans="1:1">
      <c r="A97" s="63">
        <v>23.365322880999884</v>
      </c>
    </row>
    <row r="98" spans="1:1">
      <c r="A98" s="63">
        <v>23.787442154934979</v>
      </c>
    </row>
    <row r="99" spans="1:1">
      <c r="A99" s="63">
        <v>28.898135582858231</v>
      </c>
    </row>
    <row r="100" spans="1:1">
      <c r="A100" s="63">
        <v>21.753651794278994</v>
      </c>
    </row>
    <row r="101" spans="1:1">
      <c r="A101" s="63">
        <v>24.566556562058395</v>
      </c>
    </row>
    <row r="102" spans="1:1">
      <c r="A102" s="63">
        <v>26.944543146237265</v>
      </c>
    </row>
    <row r="103" spans="1:1">
      <c r="A103" s="63">
        <v>24.418156357933185</v>
      </c>
    </row>
    <row r="104" spans="1:1">
      <c r="A104" s="63">
        <v>26.702352255961159</v>
      </c>
    </row>
    <row r="105" spans="1:1">
      <c r="A105" s="63">
        <v>30.090520789963193</v>
      </c>
    </row>
    <row r="106" spans="1:1">
      <c r="A106" s="63">
        <v>21.491661659092642</v>
      </c>
    </row>
    <row r="107" spans="1:1">
      <c r="A107" s="63">
        <v>25.120703225547913</v>
      </c>
    </row>
    <row r="108" spans="1:1">
      <c r="A108" s="63">
        <v>23.330976995930541</v>
      </c>
    </row>
    <row r="109" spans="1:1">
      <c r="A109" s="63">
        <v>21.828769690182526</v>
      </c>
    </row>
    <row r="110" spans="1:1">
      <c r="A110" s="63">
        <v>23.853140505161718</v>
      </c>
    </row>
    <row r="111" spans="1:1">
      <c r="A111" s="63">
        <v>25.031142235457082</v>
      </c>
    </row>
    <row r="112" spans="1:1">
      <c r="A112" s="63">
        <v>26.662942031543935</v>
      </c>
    </row>
    <row r="113" spans="1:1">
      <c r="A113" s="63">
        <v>31.322705303318799</v>
      </c>
    </row>
    <row r="114" spans="1:1">
      <c r="A114" s="63">
        <v>26.134443391492823</v>
      </c>
    </row>
    <row r="115" spans="1:1">
      <c r="A115" s="63">
        <v>20.290641345491167</v>
      </c>
    </row>
    <row r="116" spans="1:1">
      <c r="A116" s="63">
        <v>28.467045462457463</v>
      </c>
    </row>
    <row r="117" spans="1:1">
      <c r="A117" s="63">
        <v>23.115613925619982</v>
      </c>
    </row>
    <row r="118" spans="1:1">
      <c r="A118" s="63">
        <v>22.760200221819105</v>
      </c>
    </row>
    <row r="119" spans="1:1">
      <c r="A119" s="63">
        <v>25.464249933429528</v>
      </c>
    </row>
    <row r="120" spans="1:1">
      <c r="A120" s="63">
        <v>24.224879957182566</v>
      </c>
    </row>
    <row r="121" spans="1:1">
      <c r="A121" s="63">
        <v>28.000818742293632</v>
      </c>
    </row>
    <row r="122" spans="1:1">
      <c r="A122" s="63">
        <v>22.945101949881064</v>
      </c>
    </row>
    <row r="123" spans="1:1">
      <c r="A123" s="63">
        <v>24.790457468407112</v>
      </c>
    </row>
    <row r="124" spans="1:1">
      <c r="A124" s="63">
        <v>22.108902334730374</v>
      </c>
    </row>
    <row r="125" spans="1:1">
      <c r="A125" s="63">
        <v>21.843830922443885</v>
      </c>
    </row>
    <row r="126" spans="1:1">
      <c r="A126" s="63">
        <v>33.126840111799538</v>
      </c>
    </row>
    <row r="127" spans="1:1">
      <c r="A127" s="63">
        <v>28.884442412527278</v>
      </c>
    </row>
    <row r="128" spans="1:1">
      <c r="A128" s="63">
        <v>22.113652898406144</v>
      </c>
    </row>
    <row r="129" spans="1:1">
      <c r="A129" s="63">
        <v>22.3027592204744</v>
      </c>
    </row>
    <row r="130" spans="1:1">
      <c r="A130" s="63">
        <v>24.867461156100035</v>
      </c>
    </row>
    <row r="131" spans="1:1">
      <c r="A131" s="63">
        <v>15.2</v>
      </c>
    </row>
    <row r="132" spans="1:1">
      <c r="A132" s="63">
        <v>25.322398227581289</v>
      </c>
    </row>
    <row r="133" spans="1:1">
      <c r="A133" s="63">
        <v>24.754652526462451</v>
      </c>
    </row>
    <row r="134" spans="1:1">
      <c r="A134" s="63">
        <v>24.160311199375428</v>
      </c>
    </row>
    <row r="135" spans="1:1">
      <c r="A135" s="63">
        <v>21.062542049912736</v>
      </c>
    </row>
    <row r="136" spans="1:1">
      <c r="A136" s="63">
        <v>27.244205188617343</v>
      </c>
    </row>
    <row r="137" spans="1:1">
      <c r="A137" s="63">
        <v>23.7515305292618</v>
      </c>
    </row>
    <row r="138" spans="1:1">
      <c r="A138" s="63">
        <v>28.776591438509058</v>
      </c>
    </row>
    <row r="139" spans="1:1">
      <c r="A139" s="63">
        <v>19.8</v>
      </c>
    </row>
    <row r="140" spans="1:1">
      <c r="A140" s="63">
        <v>24.303637650882592</v>
      </c>
    </row>
    <row r="141" spans="1:1">
      <c r="A141" s="63">
        <v>22.860275834682398</v>
      </c>
    </row>
    <row r="142" spans="1:1">
      <c r="A142" s="63">
        <v>23.776503935005167</v>
      </c>
    </row>
    <row r="143" spans="1:1">
      <c r="A143" s="63">
        <v>25.803937200544169</v>
      </c>
    </row>
    <row r="144" spans="1:1">
      <c r="A144" s="63">
        <v>24.837859559193021</v>
      </c>
    </row>
    <row r="145" spans="1:1">
      <c r="A145" s="63">
        <v>25.281827033177251</v>
      </c>
    </row>
    <row r="146" spans="1:1">
      <c r="A146" s="63">
        <v>18</v>
      </c>
    </row>
    <row r="147" spans="1:1">
      <c r="A147" s="63">
        <v>24.81818582455162</v>
      </c>
    </row>
    <row r="148" spans="1:1">
      <c r="A148" s="63">
        <v>25.496192296850495</v>
      </c>
    </row>
    <row r="149" spans="1:1">
      <c r="A149" s="63">
        <v>23.301475807238603</v>
      </c>
    </row>
    <row r="150" spans="1:1">
      <c r="A150" s="63">
        <v>26.142256405728403</v>
      </c>
    </row>
    <row r="151" spans="1:1">
      <c r="A151" s="63">
        <v>22.283637731015915</v>
      </c>
    </row>
    <row r="152" spans="1:1">
      <c r="A152" s="63">
        <v>26.750623505358817</v>
      </c>
    </row>
    <row r="153" spans="1:1">
      <c r="A153" s="63">
        <v>29.414183604239952</v>
      </c>
    </row>
    <row r="154" spans="1:1">
      <c r="A154" s="63">
        <v>25.041066959965974</v>
      </c>
    </row>
    <row r="155" spans="1:1">
      <c r="A155" s="63">
        <v>27.617692371131852</v>
      </c>
    </row>
    <row r="156" spans="1:1">
      <c r="A156" s="63">
        <v>26.178930506284814</v>
      </c>
    </row>
    <row r="157" spans="1:1">
      <c r="A157" s="63">
        <v>27.144857535313349</v>
      </c>
    </row>
    <row r="158" spans="1:1">
      <c r="A158" s="63">
        <v>29.11549426644342</v>
      </c>
    </row>
    <row r="159" spans="1:1">
      <c r="A159" s="63">
        <v>23.924122837706818</v>
      </c>
    </row>
    <row r="160" spans="1:1">
      <c r="A160" s="63">
        <v>28.553798160282895</v>
      </c>
    </row>
    <row r="161" spans="1:1">
      <c r="A161" s="63">
        <v>21.767941138386959</v>
      </c>
    </row>
    <row r="162" spans="1:1">
      <c r="A162" s="63">
        <v>24.859852096051327</v>
      </c>
    </row>
    <row r="163" spans="1:1">
      <c r="A163" s="63">
        <v>28.424698297749273</v>
      </c>
    </row>
    <row r="164" spans="1:1">
      <c r="A164" s="63">
        <v>20.498674616101198</v>
      </c>
    </row>
    <row r="165" spans="1:1">
      <c r="A165" s="63">
        <v>23.409897852980066</v>
      </c>
    </row>
    <row r="166" spans="1:1">
      <c r="A166" s="63">
        <v>23.295347768362262</v>
      </c>
    </row>
    <row r="167" spans="1:1">
      <c r="A167" s="63">
        <v>24.109077907633036</v>
      </c>
    </row>
    <row r="168" spans="1:1">
      <c r="A168" s="63">
        <v>20.943244539375883</v>
      </c>
    </row>
    <row r="169" spans="1:1">
      <c r="A169" s="63">
        <v>27.672163827810436</v>
      </c>
    </row>
    <row r="170" spans="1:1">
      <c r="A170" s="63">
        <v>27.368441528233234</v>
      </c>
    </row>
    <row r="171" spans="1:1">
      <c r="A171" s="63">
        <v>22.04976817156421</v>
      </c>
    </row>
    <row r="172" spans="1:1">
      <c r="A172" s="63">
        <v>27.211741957580671</v>
      </c>
    </row>
    <row r="173" spans="1:1">
      <c r="A173" s="63">
        <v>21.895654112449847</v>
      </c>
    </row>
    <row r="174" spans="1:1">
      <c r="A174" s="63">
        <v>31.23022933723405</v>
      </c>
    </row>
    <row r="175" spans="1:1">
      <c r="A175" s="63">
        <v>38.369999999999997</v>
      </c>
    </row>
    <row r="176" spans="1:1">
      <c r="A176" s="63">
        <v>21.448134697857313</v>
      </c>
    </row>
    <row r="177" spans="1:1">
      <c r="A177" s="63">
        <v>22.804517897748156</v>
      </c>
    </row>
    <row r="178" spans="1:1">
      <c r="A178" s="63">
        <v>25.210389725907589</v>
      </c>
    </row>
    <row r="179" spans="1:1">
      <c r="A179" s="63">
        <v>21.399248448142316</v>
      </c>
    </row>
    <row r="180" spans="1:1">
      <c r="A180" s="63">
        <v>27.988650521729141</v>
      </c>
    </row>
    <row r="181" spans="1:1">
      <c r="A181" s="63">
        <v>26.01101659311098</v>
      </c>
    </row>
    <row r="182" spans="1:1">
      <c r="A182" s="63">
        <v>22.540563526854385</v>
      </c>
    </row>
    <row r="183" spans="1:1">
      <c r="A183" s="63">
        <v>19.722293195081875</v>
      </c>
    </row>
    <row r="184" spans="1:1">
      <c r="A184" s="63">
        <v>22.201560290704947</v>
      </c>
    </row>
    <row r="185" spans="1:1">
      <c r="A185" s="63">
        <v>17.98</v>
      </c>
    </row>
    <row r="186" spans="1:1">
      <c r="A186" s="63">
        <v>21.671681037696544</v>
      </c>
    </row>
    <row r="187" spans="1:1">
      <c r="A187" s="63">
        <v>27.597240472823614</v>
      </c>
    </row>
    <row r="188" spans="1:1">
      <c r="A188" s="63">
        <v>25.630077238383819</v>
      </c>
    </row>
    <row r="189" spans="1:1">
      <c r="A189" s="63">
        <v>21.327833105169702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J113"/>
  <sheetViews>
    <sheetView topLeftCell="A4" zoomScale="130" zoomScaleNormal="130" workbookViewId="0">
      <selection activeCell="E9" sqref="E9"/>
    </sheetView>
  </sheetViews>
  <sheetFormatPr defaultRowHeight="15"/>
  <cols>
    <col min="1" max="1" width="11.85546875" style="61" customWidth="1"/>
    <col min="2" max="4" width="9.140625" style="61"/>
    <col min="5" max="5" width="10.5703125" style="61" customWidth="1"/>
    <col min="6" max="6" width="9.140625" style="61"/>
    <col min="7" max="7" width="4.7109375" style="61" bestFit="1" customWidth="1"/>
    <col min="8" max="8" width="11.28515625" style="61" customWidth="1"/>
    <col min="9" max="9" width="9.140625" style="61"/>
    <col min="10" max="10" width="7.7109375" style="61" customWidth="1"/>
    <col min="11" max="11" width="4.28515625" style="61" bestFit="1" customWidth="1"/>
    <col min="12" max="12" width="4.7109375" style="61" bestFit="1" customWidth="1"/>
    <col min="13" max="13" width="8.5703125" style="61" customWidth="1"/>
    <col min="14" max="16384" width="9.140625" style="61"/>
  </cols>
  <sheetData>
    <row r="1" spans="1:10">
      <c r="A1" s="110" t="s">
        <v>124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8" spans="1:10">
      <c r="A8" s="62" t="s">
        <v>125</v>
      </c>
      <c r="B8" s="62" t="s">
        <v>126</v>
      </c>
    </row>
    <row r="9" spans="1:10">
      <c r="A9" s="64">
        <v>14</v>
      </c>
      <c r="B9" s="65">
        <v>1500</v>
      </c>
    </row>
    <row r="10" spans="1:10">
      <c r="A10" s="64">
        <v>14.5</v>
      </c>
      <c r="B10" s="65">
        <v>1543</v>
      </c>
    </row>
    <row r="11" spans="1:10">
      <c r="A11" s="64">
        <v>15</v>
      </c>
      <c r="B11" s="65">
        <v>1543</v>
      </c>
    </row>
    <row r="12" spans="1:10">
      <c r="A12" s="64">
        <v>15.057119122066069</v>
      </c>
      <c r="B12" s="65">
        <v>1555</v>
      </c>
    </row>
    <row r="13" spans="1:10">
      <c r="A13" s="64">
        <v>15.079288055421785</v>
      </c>
      <c r="B13" s="65">
        <v>1599</v>
      </c>
    </row>
    <row r="14" spans="1:10">
      <c r="A14" s="64">
        <v>15.405109984858427</v>
      </c>
      <c r="B14" s="65">
        <v>1600</v>
      </c>
    </row>
    <row r="15" spans="1:10">
      <c r="A15" s="64">
        <v>15.6</v>
      </c>
      <c r="B15" s="65">
        <v>1665</v>
      </c>
    </row>
    <row r="16" spans="1:10">
      <c r="A16" s="64">
        <v>15.659609339782037</v>
      </c>
      <c r="B16" s="65">
        <v>1765</v>
      </c>
    </row>
    <row r="17" spans="1:2">
      <c r="A17" s="64">
        <v>15.719526850734837</v>
      </c>
      <c r="B17" s="65">
        <v>1838.3007783151697</v>
      </c>
    </row>
    <row r="18" spans="1:2">
      <c r="A18" s="64">
        <v>15.759785633708816</v>
      </c>
      <c r="B18" s="65">
        <v>1843.2939042279031</v>
      </c>
    </row>
    <row r="19" spans="1:2">
      <c r="A19" s="64">
        <v>15.8</v>
      </c>
      <c r="B19" s="65">
        <v>1846.648802809068</v>
      </c>
    </row>
    <row r="20" spans="1:2">
      <c r="A20" s="64">
        <v>16.309009020478697</v>
      </c>
      <c r="B20" s="65">
        <v>1863.110656911158</v>
      </c>
    </row>
    <row r="21" spans="1:2">
      <c r="A21" s="64">
        <v>16.38984718330903</v>
      </c>
      <c r="B21" s="65">
        <v>1892.4174183732248</v>
      </c>
    </row>
    <row r="22" spans="1:2">
      <c r="A22" s="64">
        <v>16.718274815066252</v>
      </c>
      <c r="B22" s="65">
        <v>1899.1539319424191</v>
      </c>
    </row>
    <row r="23" spans="1:2">
      <c r="A23" s="64">
        <v>16.724529864877695</v>
      </c>
      <c r="B23" s="65">
        <v>1926.522901255521</v>
      </c>
    </row>
    <row r="24" spans="1:2">
      <c r="A24" s="64">
        <v>16.969322637596633</v>
      </c>
      <c r="B24" s="65">
        <v>1927.0441554064746</v>
      </c>
    </row>
    <row r="25" spans="1:2">
      <c r="A25" s="64">
        <v>17.132656517351279</v>
      </c>
      <c r="B25" s="65">
        <v>1947.4435531330528</v>
      </c>
    </row>
    <row r="26" spans="1:2">
      <c r="A26" s="64">
        <v>17.276140675239731</v>
      </c>
      <c r="B26" s="65">
        <v>1961.0547097792733</v>
      </c>
    </row>
    <row r="27" spans="1:2">
      <c r="A27" s="64">
        <v>17.509180502675008</v>
      </c>
      <c r="B27" s="65">
        <v>1973.0117229366442</v>
      </c>
    </row>
    <row r="28" spans="1:2">
      <c r="A28" s="64">
        <v>17.658687789225951</v>
      </c>
      <c r="B28" s="65">
        <v>1992.4317085562507</v>
      </c>
    </row>
    <row r="29" spans="1:2">
      <c r="A29" s="64">
        <v>17.670495304191718</v>
      </c>
      <c r="B29" s="65">
        <v>2004.8906491021626</v>
      </c>
    </row>
    <row r="30" spans="1:2">
      <c r="A30" s="64">
        <v>17.684431036759634</v>
      </c>
      <c r="B30" s="65">
        <v>2005.8746086826432</v>
      </c>
    </row>
    <row r="31" spans="1:2">
      <c r="A31" s="64">
        <v>17.776094460277818</v>
      </c>
      <c r="B31" s="65">
        <v>2007.0359197299695</v>
      </c>
    </row>
    <row r="32" spans="1:2">
      <c r="A32" s="64">
        <v>17.91393065606826</v>
      </c>
      <c r="B32" s="65">
        <v>2014.6745383564848</v>
      </c>
    </row>
    <row r="33" spans="1:2">
      <c r="A33" s="64">
        <v>17.928807715652511</v>
      </c>
      <c r="B33" s="65">
        <v>2026.1608880056883</v>
      </c>
    </row>
    <row r="34" spans="1:2">
      <c r="A34" s="64">
        <v>18.049761416041292</v>
      </c>
      <c r="B34" s="65">
        <v>2027.4006429710425</v>
      </c>
    </row>
    <row r="35" spans="1:2">
      <c r="A35" s="64">
        <v>18.342671005957527</v>
      </c>
      <c r="B35" s="65">
        <v>2037.480118003441</v>
      </c>
    </row>
    <row r="36" spans="1:2">
      <c r="A36" s="64">
        <v>18.474497715506004</v>
      </c>
      <c r="B36" s="65">
        <v>2061.8892504964606</v>
      </c>
    </row>
    <row r="37" spans="1:2">
      <c r="A37" s="64">
        <v>18.496138005066314</v>
      </c>
      <c r="B37" s="65">
        <v>2072.8748096255003</v>
      </c>
    </row>
    <row r="38" spans="1:2">
      <c r="A38" s="64">
        <v>18.651098849222763</v>
      </c>
      <c r="B38" s="65">
        <v>2074.6781670888595</v>
      </c>
    </row>
    <row r="39" spans="1:2">
      <c r="A39" s="64">
        <v>18.65287236389122</v>
      </c>
      <c r="B39" s="65">
        <v>2087.5915707685635</v>
      </c>
    </row>
    <row r="40" spans="1:2">
      <c r="A40" s="64">
        <v>18.655918034273782</v>
      </c>
      <c r="B40" s="65">
        <v>2087.7393636576016</v>
      </c>
    </row>
    <row r="41" spans="1:2">
      <c r="A41" s="64">
        <v>18.737134774273727</v>
      </c>
      <c r="B41" s="65">
        <v>2087.9931695228152</v>
      </c>
    </row>
    <row r="42" spans="1:2">
      <c r="A42" s="64">
        <v>18.745153106938233</v>
      </c>
      <c r="B42" s="65">
        <v>2089.6822717142641</v>
      </c>
    </row>
    <row r="43" spans="1:2">
      <c r="A43" s="64">
        <v>18.899104411975713</v>
      </c>
      <c r="B43" s="65">
        <v>2094.7612311894773</v>
      </c>
    </row>
    <row r="44" spans="1:2">
      <c r="A44" s="64">
        <v>19.048758354547317</v>
      </c>
      <c r="B44" s="65">
        <v>2095.4294255781861</v>
      </c>
    </row>
    <row r="45" spans="1:2">
      <c r="A45" s="64">
        <v>19.131663344087428</v>
      </c>
      <c r="B45" s="65">
        <v>2108.2587009979761</v>
      </c>
    </row>
    <row r="46" spans="1:2">
      <c r="A46" s="64">
        <v>19.298397597158328</v>
      </c>
      <c r="B46" s="65">
        <v>2120.7298628789431</v>
      </c>
    </row>
    <row r="47" spans="1:2">
      <c r="A47" s="64">
        <v>19.466025428773719</v>
      </c>
      <c r="B47" s="65">
        <v>2127.6386120072857</v>
      </c>
    </row>
    <row r="48" spans="1:2">
      <c r="A48" s="64">
        <v>19.587098500342108</v>
      </c>
      <c r="B48" s="65">
        <v>2141.5331330965273</v>
      </c>
    </row>
    <row r="49" spans="1:2">
      <c r="A49" s="64">
        <v>19.625986220053164</v>
      </c>
      <c r="B49" s="65">
        <v>2155.5021190644766</v>
      </c>
    </row>
    <row r="50" spans="1:2">
      <c r="A50" s="64">
        <v>19.65765368870052</v>
      </c>
      <c r="B50" s="65">
        <v>2165.5915416951757</v>
      </c>
    </row>
    <row r="51" spans="1:2">
      <c r="A51" s="64">
        <v>19.695511405661819</v>
      </c>
      <c r="B51" s="65">
        <v>2168.8321850044304</v>
      </c>
    </row>
    <row r="52" spans="1:2">
      <c r="A52" s="64">
        <v>19.839851625438314</v>
      </c>
      <c r="B52" s="65">
        <v>2171.4711407250434</v>
      </c>
    </row>
    <row r="53" spans="1:2">
      <c r="A53" s="64">
        <v>19.948475988276186</v>
      </c>
      <c r="B53" s="65">
        <v>2174.6259504718182</v>
      </c>
    </row>
    <row r="54" spans="1:2">
      <c r="A54" s="64">
        <v>20.004706635081675</v>
      </c>
      <c r="B54" s="65">
        <v>2186.6543021198595</v>
      </c>
    </row>
    <row r="55" spans="1:2">
      <c r="A55" s="64">
        <v>20.159691353474045</v>
      </c>
      <c r="B55" s="65">
        <v>2195.7063323563489</v>
      </c>
    </row>
    <row r="56" spans="1:2">
      <c r="A56" s="64">
        <v>20.245488536165794</v>
      </c>
      <c r="B56" s="65">
        <v>2200.3922195901396</v>
      </c>
    </row>
    <row r="57" spans="1:2">
      <c r="A57" s="64">
        <v>20.324566826748196</v>
      </c>
      <c r="B57" s="65">
        <v>2213.3076127895038</v>
      </c>
    </row>
    <row r="58" spans="1:2">
      <c r="A58" s="64">
        <v>20.332414629156119</v>
      </c>
      <c r="B58" s="65">
        <v>2216.1236357598682</v>
      </c>
    </row>
    <row r="59" spans="1:2">
      <c r="A59" s="64">
        <v>20.339341568178497</v>
      </c>
      <c r="B59" s="65">
        <v>2220.4573780138162</v>
      </c>
    </row>
    <row r="60" spans="1:2">
      <c r="A60" s="64">
        <v>20.388355374525418</v>
      </c>
      <c r="B60" s="65">
        <v>2227.0472355623497</v>
      </c>
    </row>
    <row r="61" spans="1:2">
      <c r="A61" s="64">
        <v>20.438631104771048</v>
      </c>
      <c r="B61" s="65">
        <v>2227.7012190963433</v>
      </c>
    </row>
    <row r="62" spans="1:2">
      <c r="A62" s="64">
        <v>20.445128307546838</v>
      </c>
      <c r="B62" s="65">
        <v>2228.2784640148748</v>
      </c>
    </row>
    <row r="63" spans="1:2">
      <c r="A63" s="64">
        <v>20.507416189066134</v>
      </c>
      <c r="B63" s="65">
        <v>2232.3629478771181</v>
      </c>
    </row>
    <row r="64" spans="1:2">
      <c r="A64" s="64">
        <v>20.508343873661943</v>
      </c>
      <c r="B64" s="65">
        <v>2236.1467300535878</v>
      </c>
    </row>
    <row r="65" spans="1:2">
      <c r="A65" s="64">
        <v>20.58511659517535</v>
      </c>
      <c r="B65" s="65">
        <v>2236.552592064254</v>
      </c>
    </row>
    <row r="66" spans="1:2">
      <c r="A66" s="64">
        <v>20.586051100981422</v>
      </c>
      <c r="B66" s="65">
        <v>2237.0940256289032</v>
      </c>
    </row>
    <row r="67" spans="1:2">
      <c r="A67" s="64">
        <v>20.61391574490699</v>
      </c>
      <c r="B67" s="65">
        <v>2242.2846824221779</v>
      </c>
    </row>
    <row r="68" spans="1:2">
      <c r="A68" s="64">
        <v>20.660859313939</v>
      </c>
      <c r="B68" s="65">
        <v>2242.3619894718286</v>
      </c>
    </row>
    <row r="69" spans="1:2">
      <c r="A69" s="64">
        <v>20.720718844604562</v>
      </c>
      <c r="B69" s="65">
        <v>2248.7597162646125</v>
      </c>
    </row>
    <row r="70" spans="1:2">
      <c r="A70" s="64">
        <v>20.745548049962963</v>
      </c>
      <c r="B70" s="65">
        <v>2248.8375917484518</v>
      </c>
    </row>
    <row r="71" spans="1:2">
      <c r="A71" s="64">
        <v>20.75762500273413</v>
      </c>
      <c r="B71" s="65">
        <v>2251.1596454089158</v>
      </c>
    </row>
    <row r="72" spans="1:2">
      <c r="A72" s="64">
        <v>20.820820105218445</v>
      </c>
      <c r="B72" s="65">
        <v>2255.0716094949166</v>
      </c>
    </row>
    <row r="73" spans="1:2">
      <c r="A73" s="64">
        <v>20.831068973639049</v>
      </c>
      <c r="B73" s="65">
        <v>2260.0599037170468</v>
      </c>
    </row>
    <row r="74" spans="1:2">
      <c r="A74" s="64">
        <v>20.901177372725215</v>
      </c>
      <c r="B74" s="65">
        <v>2262.1290041635802</v>
      </c>
    </row>
    <row r="75" spans="1:2">
      <c r="A75" s="64">
        <v>20.907180037756916</v>
      </c>
      <c r="B75" s="65">
        <v>2263.1354168945109</v>
      </c>
    </row>
    <row r="76" spans="1:2">
      <c r="A76" s="64">
        <v>20.966698507909314</v>
      </c>
      <c r="B76" s="65">
        <v>2268.4016754348704</v>
      </c>
    </row>
    <row r="77" spans="1:2">
      <c r="A77" s="64">
        <v>21.208902631333331</v>
      </c>
      <c r="B77" s="65">
        <v>2269.2557478032541</v>
      </c>
    </row>
    <row r="78" spans="1:2">
      <c r="A78" s="64">
        <v>21.234338924405165</v>
      </c>
      <c r="B78" s="65">
        <v>2275.0981143937679</v>
      </c>
    </row>
    <row r="79" spans="1:2">
      <c r="A79" s="64">
        <v>21.296043592446949</v>
      </c>
      <c r="B79" s="65">
        <v>2275.598336479743</v>
      </c>
    </row>
    <row r="80" spans="1:2">
      <c r="A80" s="64">
        <v>21.355510903522372</v>
      </c>
      <c r="B80" s="65">
        <v>2280.5582089924428</v>
      </c>
    </row>
    <row r="81" spans="1:2">
      <c r="A81" s="64">
        <v>21.481266735936515</v>
      </c>
      <c r="B81" s="65">
        <v>2300.7418859444442</v>
      </c>
    </row>
    <row r="82" spans="1:2">
      <c r="A82" s="64">
        <v>21.536218405817635</v>
      </c>
      <c r="B82" s="65">
        <v>2302.8615770337638</v>
      </c>
    </row>
    <row r="83" spans="1:2">
      <c r="A83" s="64">
        <v>21.707280716800597</v>
      </c>
      <c r="B83" s="65">
        <v>2308.0036327039124</v>
      </c>
    </row>
    <row r="84" spans="1:2">
      <c r="A84" s="64">
        <v>21.91606432053959</v>
      </c>
      <c r="B84" s="65">
        <v>2312.9592419601977</v>
      </c>
    </row>
    <row r="85" spans="1:2">
      <c r="A85" s="64">
        <v>22.060138513115817</v>
      </c>
      <c r="B85" s="65">
        <v>2323.4388946613763</v>
      </c>
    </row>
    <row r="86" spans="1:2">
      <c r="A86" s="64">
        <v>22.09982772503281</v>
      </c>
      <c r="B86" s="65">
        <v>2328.0182004848029</v>
      </c>
    </row>
    <row r="87" spans="1:2">
      <c r="A87" s="64">
        <v>22.41865109273931</v>
      </c>
      <c r="B87" s="65">
        <v>2342.2733930667164</v>
      </c>
    </row>
    <row r="88" spans="1:2">
      <c r="A88" s="64">
        <v>22.596684680611361</v>
      </c>
      <c r="B88" s="65">
        <v>2359.6720267116325</v>
      </c>
    </row>
    <row r="89" spans="1:2">
      <c r="A89" s="64">
        <v>22.623826276249019</v>
      </c>
      <c r="B89" s="65">
        <v>2371.6782094263181</v>
      </c>
    </row>
    <row r="90" spans="1:2">
      <c r="A90" s="64">
        <v>22.826661784638418</v>
      </c>
      <c r="B90" s="65">
        <v>2374.9856437527342</v>
      </c>
    </row>
    <row r="91" spans="1:2">
      <c r="A91" s="64">
        <v>22.887336449930444</v>
      </c>
      <c r="B91" s="65">
        <v>2401.5542577282758</v>
      </c>
    </row>
    <row r="92" spans="1:2">
      <c r="A92" s="64">
        <v>23.059101345570525</v>
      </c>
      <c r="B92" s="65">
        <v>2416.3903900509467</v>
      </c>
    </row>
    <row r="93" spans="1:2">
      <c r="A93" s="64">
        <v>23.117975211353041</v>
      </c>
      <c r="B93" s="65">
        <v>2418.6521896874183</v>
      </c>
    </row>
    <row r="94" spans="1:2">
      <c r="A94" s="64">
        <v>23.244822437409312</v>
      </c>
      <c r="B94" s="65">
        <v>2435.5551487198682</v>
      </c>
    </row>
    <row r="95" spans="1:2">
      <c r="A95" s="64">
        <v>23.464820110821165</v>
      </c>
      <c r="B95" s="65">
        <v>2440.611370827537</v>
      </c>
    </row>
    <row r="96" spans="1:2">
      <c r="A96" s="64">
        <v>23.583311354304897</v>
      </c>
      <c r="B96" s="65">
        <v>2454.9251121308771</v>
      </c>
    </row>
    <row r="97" spans="1:2">
      <c r="A97" s="64">
        <v>23.656502940430073</v>
      </c>
      <c r="B97" s="65">
        <v>2459.8312676127534</v>
      </c>
    </row>
    <row r="98" spans="1:2">
      <c r="A98" s="64">
        <v>23.705711151269497</v>
      </c>
      <c r="B98" s="65">
        <v>2470.4018697841093</v>
      </c>
    </row>
    <row r="99" spans="1:2">
      <c r="A99" s="64">
        <v>23.817531251115724</v>
      </c>
      <c r="B99" s="65">
        <v>2488.7350092350971</v>
      </c>
    </row>
    <row r="100" spans="1:2">
      <c r="A100" s="64">
        <v>23.841371380985947</v>
      </c>
      <c r="B100" s="65">
        <v>2498.6092795254081</v>
      </c>
    </row>
    <row r="101" spans="1:2">
      <c r="A101" s="64">
        <v>23.861773620883469</v>
      </c>
      <c r="B101" s="65">
        <v>2504.7085783691728</v>
      </c>
    </row>
    <row r="102" spans="1:2">
      <c r="A102" s="64">
        <v>23.962754817621317</v>
      </c>
      <c r="B102" s="65">
        <v>2508.8092626057914</v>
      </c>
    </row>
    <row r="103" spans="1:2">
      <c r="A103" s="64">
        <v>24.019466359750368</v>
      </c>
      <c r="B103" s="65">
        <v>2518.1276042596437</v>
      </c>
    </row>
    <row r="104" spans="1:2">
      <c r="A104" s="64">
        <v>24.050652933074161</v>
      </c>
      <c r="B104" s="65">
        <v>2520.1142817488289</v>
      </c>
    </row>
    <row r="105" spans="1:2">
      <c r="A105" s="64">
        <v>24.178195922577288</v>
      </c>
      <c r="B105" s="65">
        <v>2521.8144684069557</v>
      </c>
    </row>
    <row r="106" spans="1:2">
      <c r="A106" s="64">
        <v>24.356134013505653</v>
      </c>
      <c r="B106" s="65">
        <v>2530.2295681351097</v>
      </c>
    </row>
    <row r="107" spans="1:2">
      <c r="A107" s="64">
        <v>25</v>
      </c>
      <c r="B107" s="65">
        <v>2533.8323040225077</v>
      </c>
    </row>
    <row r="108" spans="1:2">
      <c r="A108" s="64">
        <v>25.427282303571701</v>
      </c>
      <c r="B108" s="65">
        <v>2534.9555299791973</v>
      </c>
    </row>
    <row r="109" spans="1:2">
      <c r="A109" s="64">
        <v>26</v>
      </c>
      <c r="B109" s="65">
        <v>2537.5544110895135</v>
      </c>
    </row>
    <row r="110" spans="1:2">
      <c r="A110" s="64">
        <v>26</v>
      </c>
      <c r="B110" s="65">
        <v>2548.1829935481073</v>
      </c>
    </row>
    <row r="111" spans="1:2">
      <c r="A111" s="64">
        <v>26.241598384804092</v>
      </c>
      <c r="B111" s="65">
        <v>2563.0111677921377</v>
      </c>
    </row>
    <row r="112" spans="1:2">
      <c r="A112" s="64">
        <v>27</v>
      </c>
      <c r="B112" s="65">
        <v>2652.2735252976418</v>
      </c>
    </row>
    <row r="113" spans="1:2">
      <c r="A113" s="64">
        <v>28</v>
      </c>
      <c r="B113" s="65">
        <v>2720.1331987336744</v>
      </c>
    </row>
  </sheetData>
  <mergeCells count="1">
    <mergeCell ref="A1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1"/>
  <sheetViews>
    <sheetView tabSelected="1" zoomScale="86" workbookViewId="0">
      <selection activeCell="Q15" sqref="Q15"/>
    </sheetView>
  </sheetViews>
  <sheetFormatPr defaultRowHeight="12.75"/>
  <cols>
    <col min="1" max="1" width="3.85546875" bestFit="1" customWidth="1"/>
    <col min="2" max="13" width="6.5703125" bestFit="1" customWidth="1"/>
  </cols>
  <sheetData>
    <row r="1" spans="1:14" ht="13.5" thickBot="1">
      <c r="D1" s="3" t="s">
        <v>50</v>
      </c>
    </row>
    <row r="2" spans="1:14">
      <c r="A2" s="1" t="s">
        <v>0</v>
      </c>
      <c r="B2" s="2">
        <v>0.5</v>
      </c>
      <c r="C2" s="32" t="s">
        <v>47</v>
      </c>
      <c r="D2" s="2"/>
      <c r="E2" s="3"/>
      <c r="F2" s="3"/>
      <c r="G2" s="2"/>
      <c r="H2" s="2"/>
      <c r="I2" s="2"/>
      <c r="J2" s="2"/>
      <c r="K2" s="2"/>
      <c r="L2" s="2"/>
      <c r="M2" s="2"/>
      <c r="N2" s="4"/>
    </row>
    <row r="3" spans="1:14">
      <c r="A3" s="34" t="s">
        <v>54</v>
      </c>
      <c r="B3" s="6">
        <f>1-B2</f>
        <v>0.5</v>
      </c>
      <c r="C3" s="33" t="s">
        <v>48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>
      <c r="A4" s="5" t="s">
        <v>2</v>
      </c>
      <c r="B4" s="6">
        <v>10</v>
      </c>
      <c r="C4" s="33" t="s">
        <v>49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>
      <c r="A5" s="18" t="s">
        <v>3</v>
      </c>
      <c r="B5" s="14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8" t="s">
        <v>7</v>
      </c>
      <c r="N5" s="7"/>
    </row>
    <row r="6" spans="1:14" ht="15.75">
      <c r="A6" s="18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9">
        <f>SUM(B6:L6)</f>
        <v>0</v>
      </c>
      <c r="N6" s="7"/>
    </row>
    <row r="7" spans="1:14">
      <c r="A7" s="18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6"/>
      <c r="N7" s="7"/>
    </row>
    <row r="8" spans="1:14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>
      <c r="A22" s="5" t="s">
        <v>0</v>
      </c>
      <c r="B22" s="6">
        <v>0.21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>
      <c r="A23" s="5" t="s">
        <v>1</v>
      </c>
      <c r="B23" s="6">
        <f>1-B22</f>
        <v>0.79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>
      <c r="A24" s="5" t="s">
        <v>2</v>
      </c>
      <c r="B24" s="6">
        <v>10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4">
      <c r="A25" s="18" t="s">
        <v>3</v>
      </c>
      <c r="B25" s="14">
        <v>0</v>
      </c>
      <c r="C25" s="14">
        <v>1</v>
      </c>
      <c r="D25" s="14">
        <v>2</v>
      </c>
      <c r="E25" s="14">
        <v>3</v>
      </c>
      <c r="F25" s="14">
        <v>4</v>
      </c>
      <c r="G25" s="14">
        <v>5</v>
      </c>
      <c r="H25" s="14">
        <v>6</v>
      </c>
      <c r="I25" s="14">
        <v>7</v>
      </c>
      <c r="J25" s="14">
        <v>8</v>
      </c>
      <c r="K25" s="14">
        <v>9</v>
      </c>
      <c r="L25" s="14">
        <v>10</v>
      </c>
      <c r="M25" s="8" t="s">
        <v>7</v>
      </c>
      <c r="N25" s="7"/>
    </row>
    <row r="26" spans="1:14" ht="15.75">
      <c r="A26" s="18" t="s">
        <v>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9">
        <f>SUM(B26:L26)</f>
        <v>0</v>
      </c>
      <c r="N26" s="7"/>
    </row>
    <row r="27" spans="1:14">
      <c r="A27" s="18" t="s">
        <v>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6"/>
      <c r="N27" s="7"/>
    </row>
    <row r="28" spans="1:1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</row>
    <row r="29" spans="1:1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</row>
    <row r="30" spans="1:14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pans="1:14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4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</row>
    <row r="34" spans="1:14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</row>
    <row r="35" spans="1:14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</row>
    <row r="36" spans="1:14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pans="1:1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</row>
    <row r="38" spans="1:1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</row>
    <row r="39" spans="1:14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</row>
    <row r="40" spans="1:1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</row>
    <row r="41" spans="1:14" ht="13.5" thickBo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201"/>
  <sheetViews>
    <sheetView zoomScale="125" workbookViewId="0">
      <selection activeCell="O28" sqref="O28"/>
    </sheetView>
  </sheetViews>
  <sheetFormatPr defaultColWidth="8.85546875" defaultRowHeight="15"/>
  <cols>
    <col min="1" max="1" width="7.85546875" style="76" bestFit="1" customWidth="1"/>
    <col min="2" max="2" width="7.85546875" style="79" customWidth="1"/>
    <col min="3" max="3" width="16.85546875" style="76" bestFit="1" customWidth="1"/>
    <col min="4" max="4" width="14.7109375" style="76" bestFit="1" customWidth="1"/>
    <col min="5" max="5" width="16.28515625" style="76" bestFit="1" customWidth="1"/>
    <col min="6" max="6" width="13.42578125" style="76" customWidth="1"/>
    <col min="7" max="7" width="8.85546875" style="76"/>
    <col min="8" max="8" width="8.140625" style="76" customWidth="1"/>
    <col min="9" max="9" width="11.140625" style="76" customWidth="1"/>
    <col min="10" max="15" width="8.85546875" style="76"/>
    <col min="16" max="16" width="11" style="76" bestFit="1" customWidth="1"/>
    <col min="17" max="17" width="8.85546875" style="76"/>
    <col min="18" max="18" width="9.85546875" style="76" bestFit="1" customWidth="1"/>
    <col min="19" max="16384" width="8.85546875" style="76"/>
  </cols>
  <sheetData>
    <row r="1" spans="1:18" ht="60">
      <c r="A1" s="74" t="s">
        <v>132</v>
      </c>
      <c r="B1" s="74" t="s">
        <v>133</v>
      </c>
      <c r="C1" s="75" t="s">
        <v>134</v>
      </c>
      <c r="D1" s="75" t="s">
        <v>135</v>
      </c>
      <c r="E1" s="75" t="s">
        <v>136</v>
      </c>
      <c r="F1" s="75" t="s">
        <v>137</v>
      </c>
      <c r="H1" s="77"/>
      <c r="I1" s="78"/>
    </row>
    <row r="2" spans="1:18">
      <c r="A2" s="76">
        <v>10</v>
      </c>
      <c r="B2" s="79" t="s">
        <v>138</v>
      </c>
      <c r="C2" s="76">
        <v>1</v>
      </c>
      <c r="D2" s="76">
        <v>1</v>
      </c>
      <c r="E2" s="76">
        <v>49</v>
      </c>
      <c r="F2" s="80">
        <v>27.900258676963858</v>
      </c>
    </row>
    <row r="3" spans="1:18">
      <c r="A3" s="76">
        <v>19</v>
      </c>
      <c r="B3" s="79" t="s">
        <v>5</v>
      </c>
      <c r="C3" s="76">
        <v>1</v>
      </c>
      <c r="D3" s="76">
        <v>1</v>
      </c>
      <c r="E3" s="76">
        <v>43</v>
      </c>
      <c r="F3" s="80">
        <v>27.529489519365598</v>
      </c>
      <c r="H3" s="76" t="s">
        <v>139</v>
      </c>
    </row>
    <row r="4" spans="1:18" ht="15.75" thickBot="1">
      <c r="A4" s="76">
        <v>21</v>
      </c>
      <c r="B4" s="79" t="s">
        <v>138</v>
      </c>
      <c r="C4" s="76">
        <v>2</v>
      </c>
      <c r="D4" s="76">
        <v>1</v>
      </c>
      <c r="E4" s="76">
        <v>61</v>
      </c>
      <c r="F4" s="80">
        <v>29.261281118378974</v>
      </c>
    </row>
    <row r="5" spans="1:18" ht="15.75" thickBot="1">
      <c r="A5" s="76">
        <v>25</v>
      </c>
      <c r="B5" s="79" t="s">
        <v>5</v>
      </c>
      <c r="C5" s="76">
        <v>2</v>
      </c>
      <c r="D5" s="76">
        <v>1</v>
      </c>
      <c r="E5" s="76">
        <v>42</v>
      </c>
      <c r="F5" s="80">
        <v>27.0218868838856</v>
      </c>
      <c r="H5" s="76" t="s">
        <v>140</v>
      </c>
      <c r="R5" s="81"/>
    </row>
    <row r="6" spans="1:18" ht="15.75" thickBot="1">
      <c r="A6" s="76">
        <v>28</v>
      </c>
      <c r="B6" s="79" t="s">
        <v>5</v>
      </c>
      <c r="C6" s="76">
        <v>2</v>
      </c>
      <c r="D6" s="76">
        <v>1</v>
      </c>
      <c r="E6" s="76">
        <v>54</v>
      </c>
      <c r="F6" s="80">
        <v>28.337884790089447</v>
      </c>
      <c r="H6" s="76" t="s">
        <v>141</v>
      </c>
      <c r="R6" s="81"/>
    </row>
    <row r="7" spans="1:18" ht="15.75" thickBot="1">
      <c r="A7" s="76">
        <v>29</v>
      </c>
      <c r="B7" s="79" t="s">
        <v>138</v>
      </c>
      <c r="C7" s="76">
        <v>2</v>
      </c>
      <c r="D7" s="76">
        <v>1</v>
      </c>
      <c r="E7" s="76">
        <v>49</v>
      </c>
      <c r="F7" s="80">
        <v>27.914642335672397</v>
      </c>
      <c r="H7" s="76" t="s">
        <v>142</v>
      </c>
      <c r="R7" s="82"/>
    </row>
    <row r="8" spans="1:18" ht="15.75" thickBot="1">
      <c r="A8" s="76">
        <v>31</v>
      </c>
      <c r="B8" s="79" t="s">
        <v>138</v>
      </c>
      <c r="C8" s="76">
        <v>2</v>
      </c>
      <c r="D8" s="76">
        <v>1</v>
      </c>
      <c r="E8" s="76">
        <v>52</v>
      </c>
      <c r="F8" s="80">
        <v>28.242669789760839</v>
      </c>
      <c r="P8" s="83"/>
      <c r="Q8" s="79"/>
      <c r="R8" s="82"/>
    </row>
    <row r="9" spans="1:18">
      <c r="A9" s="76">
        <v>35</v>
      </c>
      <c r="B9" s="79" t="s">
        <v>138</v>
      </c>
      <c r="C9" s="76">
        <v>2</v>
      </c>
      <c r="D9" s="76">
        <v>1</v>
      </c>
      <c r="E9" s="76">
        <v>50</v>
      </c>
      <c r="F9" s="80">
        <v>28.226817297108937</v>
      </c>
      <c r="I9" s="83" t="s">
        <v>143</v>
      </c>
      <c r="J9" s="84"/>
      <c r="L9" s="85"/>
      <c r="M9" s="86"/>
      <c r="N9" s="86"/>
      <c r="P9" s="83"/>
    </row>
    <row r="10" spans="1:18">
      <c r="A10" s="76">
        <v>36</v>
      </c>
      <c r="B10" s="79" t="s">
        <v>5</v>
      </c>
      <c r="C10" s="76">
        <v>1</v>
      </c>
      <c r="D10" s="76">
        <v>1</v>
      </c>
      <c r="E10" s="76">
        <v>44</v>
      </c>
      <c r="F10" s="80">
        <v>27.581126081058756</v>
      </c>
      <c r="H10" s="87" t="s">
        <v>144</v>
      </c>
      <c r="I10" s="88" t="s">
        <v>66</v>
      </c>
      <c r="J10" s="89"/>
      <c r="K10" s="89"/>
      <c r="L10" s="86"/>
      <c r="M10" s="86"/>
      <c r="N10" s="86"/>
    </row>
    <row r="11" spans="1:18">
      <c r="A11" s="76">
        <v>40</v>
      </c>
      <c r="B11" s="79" t="s">
        <v>5</v>
      </c>
      <c r="C11" s="76">
        <v>2</v>
      </c>
      <c r="D11" s="76">
        <v>1</v>
      </c>
      <c r="E11" s="76">
        <v>43</v>
      </c>
      <c r="F11" s="80">
        <v>27.53837073512841</v>
      </c>
      <c r="I11" s="90" t="s">
        <v>2</v>
      </c>
      <c r="L11" s="86"/>
      <c r="M11" s="86"/>
      <c r="N11" s="86"/>
    </row>
    <row r="12" spans="1:18">
      <c r="A12" s="76">
        <v>50</v>
      </c>
      <c r="B12" s="79" t="s">
        <v>5</v>
      </c>
      <c r="C12" s="76">
        <v>2</v>
      </c>
      <c r="D12" s="76">
        <v>1</v>
      </c>
      <c r="E12" s="76">
        <v>42</v>
      </c>
      <c r="F12" s="80">
        <v>27.18574144935701</v>
      </c>
      <c r="I12" s="90" t="s">
        <v>145</v>
      </c>
      <c r="L12" s="86"/>
      <c r="M12" s="86"/>
      <c r="N12" s="86"/>
    </row>
    <row r="13" spans="1:18">
      <c r="A13" s="76">
        <v>51</v>
      </c>
      <c r="B13" s="79" t="s">
        <v>5</v>
      </c>
      <c r="C13" s="76">
        <v>1</v>
      </c>
      <c r="D13" s="76">
        <v>1</v>
      </c>
      <c r="E13" s="76">
        <v>42</v>
      </c>
      <c r="F13" s="80">
        <v>27.217792042647488</v>
      </c>
      <c r="I13" s="90" t="s">
        <v>0</v>
      </c>
    </row>
    <row r="14" spans="1:18">
      <c r="A14" s="76">
        <v>54</v>
      </c>
      <c r="B14" s="79" t="s">
        <v>5</v>
      </c>
      <c r="C14" s="76">
        <v>2</v>
      </c>
      <c r="D14" s="76">
        <v>1</v>
      </c>
      <c r="E14" s="76">
        <v>46</v>
      </c>
      <c r="F14" s="80">
        <v>27.638192326121498</v>
      </c>
      <c r="H14" s="87" t="s">
        <v>105</v>
      </c>
      <c r="I14" s="88" t="s">
        <v>66</v>
      </c>
      <c r="J14" s="89"/>
      <c r="K14" s="89"/>
    </row>
    <row r="15" spans="1:18">
      <c r="A15" s="76">
        <v>62</v>
      </c>
      <c r="B15" s="79" t="s">
        <v>5</v>
      </c>
      <c r="C15" s="76">
        <v>2</v>
      </c>
      <c r="D15" s="76">
        <v>1</v>
      </c>
      <c r="E15" s="76">
        <v>48</v>
      </c>
      <c r="F15" s="80">
        <v>27.879158399882726</v>
      </c>
      <c r="G15" s="86"/>
      <c r="I15" s="90" t="s">
        <v>2</v>
      </c>
    </row>
    <row r="16" spans="1:18">
      <c r="A16" s="76">
        <v>63</v>
      </c>
      <c r="B16" s="79" t="s">
        <v>138</v>
      </c>
      <c r="C16" s="76">
        <v>2</v>
      </c>
      <c r="D16" s="76">
        <v>1</v>
      </c>
      <c r="E16" s="76">
        <v>60</v>
      </c>
      <c r="F16" s="80">
        <v>29.141723492357414</v>
      </c>
      <c r="I16" s="90" t="s">
        <v>0</v>
      </c>
    </row>
    <row r="17" spans="1:11">
      <c r="A17" s="76">
        <v>70</v>
      </c>
      <c r="B17" s="79" t="s">
        <v>138</v>
      </c>
      <c r="C17" s="76">
        <v>2</v>
      </c>
      <c r="D17" s="76">
        <v>1</v>
      </c>
      <c r="E17" s="76">
        <v>41</v>
      </c>
      <c r="F17" s="80">
        <v>26.991118678124622</v>
      </c>
      <c r="H17" s="91"/>
      <c r="I17" s="89"/>
      <c r="J17" s="89"/>
      <c r="K17" s="89"/>
    </row>
    <row r="18" spans="1:11">
      <c r="A18" s="76">
        <v>71</v>
      </c>
      <c r="B18" s="79" t="s">
        <v>5</v>
      </c>
      <c r="C18" s="76">
        <v>2</v>
      </c>
      <c r="D18" s="76">
        <v>1</v>
      </c>
      <c r="E18" s="76">
        <v>56</v>
      </c>
      <c r="F18" s="80">
        <v>28.686871549580246</v>
      </c>
    </row>
    <row r="19" spans="1:11">
      <c r="A19" s="76">
        <v>84</v>
      </c>
      <c r="B19" s="79" t="s">
        <v>138</v>
      </c>
      <c r="C19" s="76">
        <v>2</v>
      </c>
      <c r="D19" s="76">
        <v>1</v>
      </c>
      <c r="E19" s="76">
        <v>54</v>
      </c>
      <c r="F19" s="80">
        <v>28.414641595445573</v>
      </c>
    </row>
    <row r="20" spans="1:11">
      <c r="A20" s="76">
        <v>85</v>
      </c>
      <c r="B20" s="79" t="s">
        <v>5</v>
      </c>
      <c r="C20" s="76">
        <v>3</v>
      </c>
      <c r="D20" s="76">
        <v>1</v>
      </c>
      <c r="E20" s="76">
        <v>57</v>
      </c>
      <c r="F20" s="80">
        <v>28.758034962520469</v>
      </c>
    </row>
    <row r="21" spans="1:11">
      <c r="A21" s="76">
        <v>86</v>
      </c>
      <c r="B21" s="79" t="s">
        <v>5</v>
      </c>
      <c r="C21" s="76">
        <v>2</v>
      </c>
      <c r="D21" s="76">
        <v>1</v>
      </c>
      <c r="E21" s="76">
        <v>54</v>
      </c>
      <c r="F21" s="80">
        <v>28.37484210729599</v>
      </c>
    </row>
    <row r="22" spans="1:11">
      <c r="A22" s="76">
        <v>87</v>
      </c>
      <c r="B22" s="79" t="s">
        <v>5</v>
      </c>
      <c r="C22" s="76">
        <v>2</v>
      </c>
      <c r="D22" s="76">
        <v>1</v>
      </c>
      <c r="E22" s="76">
        <v>46</v>
      </c>
      <c r="F22" s="80">
        <v>27.695504134753719</v>
      </c>
    </row>
    <row r="23" spans="1:11">
      <c r="A23" s="76">
        <v>92</v>
      </c>
      <c r="B23" s="79" t="s">
        <v>5</v>
      </c>
      <c r="C23" s="76">
        <v>2</v>
      </c>
      <c r="D23" s="76">
        <v>1</v>
      </c>
      <c r="E23" s="76">
        <v>57</v>
      </c>
      <c r="F23" s="80">
        <v>28.783059709239751</v>
      </c>
    </row>
    <row r="24" spans="1:11">
      <c r="A24" s="76">
        <v>99</v>
      </c>
      <c r="B24" s="79" t="s">
        <v>5</v>
      </c>
      <c r="C24" s="76">
        <v>2</v>
      </c>
      <c r="D24" s="76">
        <v>1</v>
      </c>
      <c r="E24" s="76">
        <v>56</v>
      </c>
      <c r="F24" s="80">
        <v>28.703651726827957</v>
      </c>
    </row>
    <row r="25" spans="1:11">
      <c r="A25" s="76">
        <v>108</v>
      </c>
      <c r="B25" s="79" t="s">
        <v>5</v>
      </c>
      <c r="C25" s="76">
        <v>1</v>
      </c>
      <c r="D25" s="76">
        <v>1</v>
      </c>
      <c r="E25" s="76">
        <v>41</v>
      </c>
      <c r="F25" s="80">
        <v>26.90597178414464</v>
      </c>
    </row>
    <row r="26" spans="1:11">
      <c r="A26" s="76">
        <v>109</v>
      </c>
      <c r="B26" s="79" t="s">
        <v>5</v>
      </c>
      <c r="C26" s="76">
        <v>1</v>
      </c>
      <c r="D26" s="76">
        <v>1</v>
      </c>
      <c r="E26" s="76">
        <v>42</v>
      </c>
      <c r="F26" s="80">
        <v>27.269005689304322</v>
      </c>
    </row>
    <row r="27" spans="1:11">
      <c r="A27" s="76">
        <v>111</v>
      </c>
      <c r="B27" s="79" t="s">
        <v>5</v>
      </c>
      <c r="C27" s="76">
        <v>2</v>
      </c>
      <c r="D27" s="76">
        <v>1</v>
      </c>
      <c r="E27" s="76">
        <v>39</v>
      </c>
      <c r="F27" s="76">
        <v>80</v>
      </c>
    </row>
    <row r="28" spans="1:11">
      <c r="A28" s="76">
        <v>115</v>
      </c>
      <c r="B28" s="79" t="s">
        <v>5</v>
      </c>
      <c r="C28" s="76">
        <v>2</v>
      </c>
      <c r="D28" s="76">
        <v>1</v>
      </c>
      <c r="E28" s="76">
        <v>43</v>
      </c>
      <c r="F28" s="80">
        <v>27.569357219617814</v>
      </c>
    </row>
    <row r="29" spans="1:11">
      <c r="A29" s="76">
        <v>118</v>
      </c>
      <c r="B29" s="79" t="s">
        <v>138</v>
      </c>
      <c r="C29" s="76">
        <v>1</v>
      </c>
      <c r="D29" s="76">
        <v>1</v>
      </c>
      <c r="E29" s="76">
        <v>58</v>
      </c>
      <c r="F29" s="80">
        <v>28.88872480369173</v>
      </c>
    </row>
    <row r="30" spans="1:11">
      <c r="A30" s="76">
        <v>119</v>
      </c>
      <c r="B30" s="79" t="s">
        <v>138</v>
      </c>
      <c r="C30" s="76">
        <v>2</v>
      </c>
      <c r="D30" s="76">
        <v>1</v>
      </c>
      <c r="E30" s="76">
        <v>45</v>
      </c>
      <c r="F30" s="80">
        <v>27.630902726086788</v>
      </c>
    </row>
    <row r="31" spans="1:11">
      <c r="A31" s="76">
        <v>123</v>
      </c>
      <c r="B31" s="79" t="s">
        <v>5</v>
      </c>
      <c r="C31" s="76">
        <v>1</v>
      </c>
      <c r="D31" s="76">
        <v>1</v>
      </c>
      <c r="E31" s="76">
        <v>56</v>
      </c>
      <c r="F31" s="80">
        <v>28.708808561787009</v>
      </c>
    </row>
    <row r="32" spans="1:11">
      <c r="A32" s="76">
        <v>126</v>
      </c>
      <c r="B32" s="79" t="s">
        <v>5</v>
      </c>
      <c r="C32" s="76">
        <v>2</v>
      </c>
      <c r="D32" s="76">
        <v>1</v>
      </c>
      <c r="E32" s="76">
        <v>57</v>
      </c>
      <c r="F32" s="80">
        <v>28.861985659459606</v>
      </c>
    </row>
    <row r="33" spans="1:6">
      <c r="A33" s="76">
        <v>129</v>
      </c>
      <c r="B33" s="79" t="s">
        <v>5</v>
      </c>
      <c r="C33" s="76">
        <v>3</v>
      </c>
      <c r="D33" s="76">
        <v>1</v>
      </c>
      <c r="E33" s="76">
        <v>46</v>
      </c>
      <c r="F33" s="80">
        <v>27.710660863958765</v>
      </c>
    </row>
    <row r="34" spans="1:6">
      <c r="A34" s="76">
        <v>130</v>
      </c>
      <c r="B34" s="79" t="s">
        <v>5</v>
      </c>
      <c r="C34" s="76">
        <v>1</v>
      </c>
      <c r="D34" s="76">
        <v>1</v>
      </c>
      <c r="E34" s="76">
        <v>55</v>
      </c>
      <c r="F34" s="80">
        <v>28.440757735806983</v>
      </c>
    </row>
    <row r="35" spans="1:6">
      <c r="A35" s="76">
        <v>134</v>
      </c>
      <c r="B35" s="79" t="s">
        <v>5</v>
      </c>
      <c r="C35" s="76">
        <v>1</v>
      </c>
      <c r="D35" s="76">
        <v>1</v>
      </c>
      <c r="E35" s="76">
        <v>39</v>
      </c>
      <c r="F35" s="80">
        <v>26.898950485046953</v>
      </c>
    </row>
    <row r="36" spans="1:6">
      <c r="A36" s="76">
        <v>144</v>
      </c>
      <c r="B36" s="79" t="s">
        <v>138</v>
      </c>
      <c r="C36" s="76">
        <v>1</v>
      </c>
      <c r="D36" s="76">
        <v>1</v>
      </c>
      <c r="E36" s="76">
        <v>58</v>
      </c>
      <c r="F36" s="80">
        <v>28.906205291859806</v>
      </c>
    </row>
    <row r="37" spans="1:6">
      <c r="A37" s="76">
        <v>149</v>
      </c>
      <c r="B37" s="79" t="s">
        <v>138</v>
      </c>
      <c r="C37" s="76">
        <v>2</v>
      </c>
      <c r="D37" s="76">
        <v>1</v>
      </c>
      <c r="E37" s="76">
        <v>49</v>
      </c>
      <c r="F37" s="80">
        <v>28.190623955451883</v>
      </c>
    </row>
    <row r="38" spans="1:6">
      <c r="A38" s="76">
        <v>155</v>
      </c>
      <c r="B38" s="79" t="s">
        <v>5</v>
      </c>
      <c r="C38" s="76">
        <v>1</v>
      </c>
      <c r="D38" s="76">
        <v>1</v>
      </c>
      <c r="E38" s="76">
        <v>46</v>
      </c>
      <c r="F38" s="80">
        <v>27.711738615180366</v>
      </c>
    </row>
    <row r="39" spans="1:6">
      <c r="A39" s="76">
        <v>157</v>
      </c>
      <c r="B39" s="79" t="s">
        <v>138</v>
      </c>
      <c r="C39" s="76">
        <v>2</v>
      </c>
      <c r="D39" s="76">
        <v>1</v>
      </c>
      <c r="E39" s="76">
        <v>58</v>
      </c>
      <c r="F39" s="80">
        <v>28.99077920417767</v>
      </c>
    </row>
    <row r="40" spans="1:6">
      <c r="A40" s="76">
        <v>158</v>
      </c>
      <c r="B40" s="79" t="s">
        <v>5</v>
      </c>
      <c r="C40" s="76">
        <v>1</v>
      </c>
      <c r="D40" s="76">
        <v>1</v>
      </c>
      <c r="E40" s="76">
        <v>55</v>
      </c>
      <c r="F40" s="80">
        <v>28.45230377104599</v>
      </c>
    </row>
    <row r="41" spans="1:6">
      <c r="A41" s="76">
        <v>167</v>
      </c>
      <c r="B41" s="79" t="s">
        <v>5</v>
      </c>
      <c r="C41" s="76">
        <v>2</v>
      </c>
      <c r="D41" s="76">
        <v>1</v>
      </c>
      <c r="E41" s="76">
        <v>35</v>
      </c>
      <c r="F41" s="76">
        <v>75</v>
      </c>
    </row>
    <row r="42" spans="1:6">
      <c r="A42" s="76">
        <v>169</v>
      </c>
      <c r="B42" s="79" t="s">
        <v>138</v>
      </c>
      <c r="C42" s="76">
        <v>1</v>
      </c>
      <c r="D42" s="76">
        <v>1</v>
      </c>
      <c r="E42" s="76">
        <v>63</v>
      </c>
      <c r="F42" s="80">
        <v>29.318170011974871</v>
      </c>
    </row>
    <row r="43" spans="1:6">
      <c r="A43" s="76">
        <v>173</v>
      </c>
      <c r="B43" s="79" t="s">
        <v>5</v>
      </c>
      <c r="C43" s="76">
        <v>2</v>
      </c>
      <c r="D43" s="76">
        <v>1</v>
      </c>
      <c r="E43" s="76">
        <v>61</v>
      </c>
      <c r="F43" s="80">
        <v>29.213296177913435</v>
      </c>
    </row>
    <row r="44" spans="1:6">
      <c r="A44" s="76">
        <v>175</v>
      </c>
      <c r="B44" s="79" t="s">
        <v>138</v>
      </c>
      <c r="C44" s="76">
        <v>1</v>
      </c>
      <c r="D44" s="76">
        <v>1</v>
      </c>
      <c r="E44" s="76">
        <v>42</v>
      </c>
      <c r="F44" s="80">
        <v>27.415161487879232</v>
      </c>
    </row>
    <row r="45" spans="1:6">
      <c r="A45" s="76">
        <v>187</v>
      </c>
      <c r="B45" s="79" t="s">
        <v>5</v>
      </c>
      <c r="C45" s="76">
        <v>1</v>
      </c>
      <c r="D45" s="76">
        <v>1</v>
      </c>
      <c r="E45" s="76">
        <v>57</v>
      </c>
      <c r="F45" s="80">
        <v>28.876637619105168</v>
      </c>
    </row>
    <row r="46" spans="1:6">
      <c r="A46" s="76">
        <v>195</v>
      </c>
      <c r="B46" s="79" t="s">
        <v>138</v>
      </c>
      <c r="C46" s="76">
        <v>2</v>
      </c>
      <c r="D46" s="76">
        <v>1</v>
      </c>
      <c r="E46" s="76">
        <v>60</v>
      </c>
      <c r="F46" s="80">
        <v>29.156748344830703</v>
      </c>
    </row>
    <row r="47" spans="1:6">
      <c r="A47" s="76">
        <v>3</v>
      </c>
      <c r="B47" s="79" t="s">
        <v>138</v>
      </c>
      <c r="C47" s="76">
        <v>2</v>
      </c>
      <c r="D47" s="76">
        <v>2</v>
      </c>
      <c r="E47" s="76">
        <v>48</v>
      </c>
      <c r="F47" s="80">
        <v>29.959454726194963</v>
      </c>
    </row>
    <row r="48" spans="1:6">
      <c r="A48" s="76">
        <v>4</v>
      </c>
      <c r="B48" s="79" t="s">
        <v>5</v>
      </c>
      <c r="C48" s="76">
        <v>1</v>
      </c>
      <c r="D48" s="76">
        <v>2</v>
      </c>
      <c r="E48" s="76">
        <v>41</v>
      </c>
      <c r="F48" s="80">
        <v>29.371821104432456</v>
      </c>
    </row>
    <row r="49" spans="1:6">
      <c r="A49" s="76">
        <v>5</v>
      </c>
      <c r="B49" s="79" t="s">
        <v>5</v>
      </c>
      <c r="C49" s="76">
        <v>1</v>
      </c>
      <c r="D49" s="76">
        <v>2</v>
      </c>
      <c r="E49" s="76">
        <v>43</v>
      </c>
      <c r="F49" s="80">
        <v>29.609699443681166</v>
      </c>
    </row>
    <row r="50" spans="1:6">
      <c r="A50" s="76">
        <v>6</v>
      </c>
      <c r="B50" s="79" t="s">
        <v>5</v>
      </c>
      <c r="C50" s="76">
        <v>2</v>
      </c>
      <c r="D50" s="76">
        <v>2</v>
      </c>
      <c r="E50" s="76">
        <v>46</v>
      </c>
      <c r="F50" s="80">
        <v>29.835790731594898</v>
      </c>
    </row>
    <row r="51" spans="1:6">
      <c r="A51" s="76">
        <v>7</v>
      </c>
      <c r="B51" s="79" t="s">
        <v>5</v>
      </c>
      <c r="C51" s="76">
        <v>1</v>
      </c>
      <c r="D51" s="76">
        <v>2</v>
      </c>
      <c r="E51" s="76">
        <v>59</v>
      </c>
      <c r="F51" s="80">
        <v>32.527417564124335</v>
      </c>
    </row>
    <row r="52" spans="1:6">
      <c r="A52" s="76">
        <v>8</v>
      </c>
      <c r="B52" s="79" t="s">
        <v>138</v>
      </c>
      <c r="C52" s="76">
        <v>2</v>
      </c>
      <c r="D52" s="76">
        <v>2</v>
      </c>
      <c r="E52" s="76">
        <v>52</v>
      </c>
      <c r="F52" s="80">
        <v>31.408452590112574</v>
      </c>
    </row>
    <row r="53" spans="1:6">
      <c r="A53" s="76">
        <v>11</v>
      </c>
      <c r="B53" s="79" t="s">
        <v>5</v>
      </c>
      <c r="C53" s="76">
        <v>1</v>
      </c>
      <c r="D53" s="76">
        <v>2</v>
      </c>
      <c r="E53" s="76">
        <v>45</v>
      </c>
      <c r="F53" s="80">
        <v>29.736501195002347</v>
      </c>
    </row>
    <row r="54" spans="1:6">
      <c r="A54" s="76">
        <v>14</v>
      </c>
      <c r="B54" s="79" t="s">
        <v>5</v>
      </c>
      <c r="C54" s="76">
        <v>1</v>
      </c>
      <c r="D54" s="76">
        <v>2</v>
      </c>
      <c r="E54" s="76">
        <v>54</v>
      </c>
      <c r="F54" s="80">
        <v>31.655444066273049</v>
      </c>
    </row>
    <row r="55" spans="1:6">
      <c r="A55" s="76">
        <v>17</v>
      </c>
      <c r="B55" s="79" t="s">
        <v>138</v>
      </c>
      <c r="C55" s="76">
        <v>2</v>
      </c>
      <c r="D55" s="76">
        <v>2</v>
      </c>
      <c r="E55" s="76">
        <v>48</v>
      </c>
      <c r="F55" s="80">
        <v>29.972305886331014</v>
      </c>
    </row>
    <row r="56" spans="1:6">
      <c r="A56" s="76">
        <v>20</v>
      </c>
      <c r="B56" s="79" t="s">
        <v>138</v>
      </c>
      <c r="C56" s="76">
        <v>2</v>
      </c>
      <c r="D56" s="76">
        <v>2</v>
      </c>
      <c r="E56" s="76">
        <v>57</v>
      </c>
      <c r="F56" s="80">
        <v>32.325841705896892</v>
      </c>
    </row>
    <row r="57" spans="1:6">
      <c r="A57" s="76">
        <v>23</v>
      </c>
      <c r="B57" s="79" t="s">
        <v>5</v>
      </c>
      <c r="C57" s="76">
        <v>3</v>
      </c>
      <c r="D57" s="76">
        <v>2</v>
      </c>
      <c r="E57" s="76">
        <v>64</v>
      </c>
      <c r="F57" s="80">
        <v>33.826507963822223</v>
      </c>
    </row>
    <row r="58" spans="1:6">
      <c r="A58" s="76">
        <v>24</v>
      </c>
      <c r="B58" s="79" t="s">
        <v>138</v>
      </c>
      <c r="C58" s="76">
        <v>2</v>
      </c>
      <c r="D58" s="76">
        <v>2</v>
      </c>
      <c r="E58" s="76">
        <v>66</v>
      </c>
      <c r="F58" s="80">
        <v>34.963330866303295</v>
      </c>
    </row>
    <row r="59" spans="1:6">
      <c r="A59" s="76">
        <v>26</v>
      </c>
      <c r="B59" s="79" t="s">
        <v>5</v>
      </c>
      <c r="C59" s="76">
        <v>2</v>
      </c>
      <c r="D59" s="76">
        <v>2</v>
      </c>
      <c r="E59" s="76">
        <v>62</v>
      </c>
      <c r="F59" s="80">
        <v>33.357508830958977</v>
      </c>
    </row>
    <row r="60" spans="1:6">
      <c r="A60" s="76">
        <v>27</v>
      </c>
      <c r="B60" s="79" t="s">
        <v>138</v>
      </c>
      <c r="C60" s="76">
        <v>1</v>
      </c>
      <c r="D60" s="76">
        <v>2</v>
      </c>
      <c r="E60" s="76">
        <v>61</v>
      </c>
      <c r="F60" s="80">
        <v>33.205423126928508</v>
      </c>
    </row>
    <row r="61" spans="1:6">
      <c r="A61" s="76">
        <v>30</v>
      </c>
      <c r="B61" s="79" t="s">
        <v>5</v>
      </c>
      <c r="C61" s="76">
        <v>2</v>
      </c>
      <c r="D61" s="76">
        <v>2</v>
      </c>
      <c r="E61" s="76">
        <v>42</v>
      </c>
      <c r="F61" s="80">
        <v>29.601395757053979</v>
      </c>
    </row>
    <row r="62" spans="1:6">
      <c r="A62" s="76">
        <v>33</v>
      </c>
      <c r="B62" s="79" t="s">
        <v>5</v>
      </c>
      <c r="C62" s="76">
        <v>2</v>
      </c>
      <c r="D62" s="76">
        <v>2</v>
      </c>
      <c r="E62" s="76">
        <v>72</v>
      </c>
      <c r="F62" s="80">
        <v>35.693782441085204</v>
      </c>
    </row>
    <row r="63" spans="1:6">
      <c r="A63" s="76">
        <v>34</v>
      </c>
      <c r="B63" s="79" t="s">
        <v>5</v>
      </c>
      <c r="C63" s="76">
        <v>3</v>
      </c>
      <c r="D63" s="76">
        <v>2</v>
      </c>
      <c r="E63" s="76">
        <v>57</v>
      </c>
      <c r="F63" s="80">
        <v>32.126835170201957</v>
      </c>
    </row>
    <row r="64" spans="1:6">
      <c r="A64" s="76">
        <v>38</v>
      </c>
      <c r="B64" s="79" t="s">
        <v>138</v>
      </c>
      <c r="C64" s="76">
        <v>3</v>
      </c>
      <c r="D64" s="76">
        <v>2</v>
      </c>
      <c r="E64" s="76">
        <v>50</v>
      </c>
      <c r="F64" s="80">
        <v>30.672825990477577</v>
      </c>
    </row>
    <row r="65" spans="1:6">
      <c r="A65" s="76">
        <v>39</v>
      </c>
      <c r="B65" s="79" t="s">
        <v>138</v>
      </c>
      <c r="C65" s="76">
        <v>2</v>
      </c>
      <c r="D65" s="76">
        <v>2</v>
      </c>
      <c r="E65" s="76">
        <v>67</v>
      </c>
      <c r="F65" s="80">
        <v>35.02403054269962</v>
      </c>
    </row>
    <row r="66" spans="1:6">
      <c r="A66" s="76">
        <v>41</v>
      </c>
      <c r="B66" s="79" t="s">
        <v>5</v>
      </c>
      <c r="C66" s="76">
        <v>1</v>
      </c>
      <c r="D66" s="76">
        <v>2</v>
      </c>
      <c r="E66" s="76">
        <v>45</v>
      </c>
      <c r="F66" s="80">
        <v>29.765013853902929</v>
      </c>
    </row>
    <row r="67" spans="1:6">
      <c r="A67" s="76">
        <v>43</v>
      </c>
      <c r="B67" s="79" t="s">
        <v>5</v>
      </c>
      <c r="C67" s="76">
        <v>1</v>
      </c>
      <c r="D67" s="76">
        <v>2</v>
      </c>
      <c r="E67" s="76">
        <v>43</v>
      </c>
      <c r="F67" s="80">
        <v>29.644423951394856</v>
      </c>
    </row>
    <row r="68" spans="1:6">
      <c r="A68" s="76">
        <v>46</v>
      </c>
      <c r="B68" s="79" t="s">
        <v>138</v>
      </c>
      <c r="C68" s="76">
        <v>2</v>
      </c>
      <c r="D68" s="76">
        <v>2</v>
      </c>
      <c r="E68" s="76">
        <v>44</v>
      </c>
      <c r="F68" s="80">
        <v>29.710430529376026</v>
      </c>
    </row>
    <row r="69" spans="1:6">
      <c r="A69" s="76">
        <v>47</v>
      </c>
      <c r="B69" s="79" t="s">
        <v>5</v>
      </c>
      <c r="C69" s="76">
        <v>1</v>
      </c>
      <c r="D69" s="76">
        <v>2</v>
      </c>
      <c r="E69" s="76">
        <v>49</v>
      </c>
      <c r="F69" s="80">
        <v>30.05951733328402</v>
      </c>
    </row>
    <row r="70" spans="1:6">
      <c r="A70" s="76">
        <v>48</v>
      </c>
      <c r="B70" s="79" t="s">
        <v>5</v>
      </c>
      <c r="C70" s="76">
        <v>2</v>
      </c>
      <c r="D70" s="76">
        <v>2</v>
      </c>
      <c r="E70" s="76">
        <v>52</v>
      </c>
      <c r="F70" s="80">
        <v>31.165126377600245</v>
      </c>
    </row>
    <row r="71" spans="1:6">
      <c r="A71" s="76">
        <v>52</v>
      </c>
      <c r="B71" s="79" t="s">
        <v>5</v>
      </c>
      <c r="C71" s="76">
        <v>2</v>
      </c>
      <c r="D71" s="76">
        <v>2</v>
      </c>
      <c r="E71" s="76">
        <v>53</v>
      </c>
      <c r="F71" s="80">
        <v>31.443340806872584</v>
      </c>
    </row>
    <row r="72" spans="1:6">
      <c r="A72" s="76">
        <v>55</v>
      </c>
      <c r="B72" s="79" t="s">
        <v>5</v>
      </c>
      <c r="C72" s="76">
        <v>1</v>
      </c>
      <c r="D72" s="76">
        <v>2</v>
      </c>
      <c r="E72" s="76">
        <v>49</v>
      </c>
      <c r="F72" s="80">
        <v>30.174932210939005</v>
      </c>
    </row>
    <row r="73" spans="1:6">
      <c r="A73" s="76">
        <v>57</v>
      </c>
      <c r="B73" s="79" t="s">
        <v>5</v>
      </c>
      <c r="C73" s="76">
        <v>2</v>
      </c>
      <c r="D73" s="76">
        <v>2</v>
      </c>
      <c r="E73" s="76">
        <v>72</v>
      </c>
      <c r="F73" s="80">
        <v>35.964484444120899</v>
      </c>
    </row>
    <row r="74" spans="1:6">
      <c r="A74" s="76">
        <v>59</v>
      </c>
      <c r="B74" s="79" t="s">
        <v>138</v>
      </c>
      <c r="C74" s="76">
        <v>1</v>
      </c>
      <c r="D74" s="76">
        <v>2</v>
      </c>
      <c r="E74" s="76">
        <v>63</v>
      </c>
      <c r="F74" s="80">
        <v>33.79375705961138</v>
      </c>
    </row>
    <row r="75" spans="1:6">
      <c r="A75" s="76">
        <v>60</v>
      </c>
      <c r="B75" s="79" t="s">
        <v>5</v>
      </c>
      <c r="C75" s="76">
        <v>2</v>
      </c>
      <c r="D75" s="76">
        <v>2</v>
      </c>
      <c r="E75" s="76">
        <v>51</v>
      </c>
      <c r="F75" s="80">
        <v>30.774543877923861</v>
      </c>
    </row>
    <row r="76" spans="1:6">
      <c r="A76" s="76">
        <v>61</v>
      </c>
      <c r="B76" s="79" t="s">
        <v>5</v>
      </c>
      <c r="C76" s="76">
        <v>1</v>
      </c>
      <c r="D76" s="76">
        <v>2</v>
      </c>
      <c r="E76" s="76">
        <v>60</v>
      </c>
      <c r="F76" s="80">
        <v>32.818178472807631</v>
      </c>
    </row>
    <row r="77" spans="1:6">
      <c r="A77" s="76">
        <v>65</v>
      </c>
      <c r="B77" s="79" t="s">
        <v>5</v>
      </c>
      <c r="C77" s="76">
        <v>2</v>
      </c>
      <c r="D77" s="76">
        <v>2</v>
      </c>
      <c r="E77" s="76">
        <v>66</v>
      </c>
      <c r="F77" s="80">
        <v>34.413122951518744</v>
      </c>
    </row>
    <row r="78" spans="1:6">
      <c r="A78" s="76">
        <v>68</v>
      </c>
      <c r="B78" s="79" t="s">
        <v>138</v>
      </c>
      <c r="C78" s="76">
        <v>1</v>
      </c>
      <c r="D78" s="76">
        <v>2</v>
      </c>
      <c r="E78" s="76">
        <v>71</v>
      </c>
      <c r="F78" s="80">
        <v>35.629626684822142</v>
      </c>
    </row>
    <row r="79" spans="1:6">
      <c r="A79" s="76">
        <v>73</v>
      </c>
      <c r="B79" s="79" t="s">
        <v>5</v>
      </c>
      <c r="C79" s="76">
        <v>1</v>
      </c>
      <c r="D79" s="76">
        <v>2</v>
      </c>
      <c r="E79" s="76">
        <v>53</v>
      </c>
      <c r="F79" s="80">
        <v>31.465241439291276</v>
      </c>
    </row>
    <row r="80" spans="1:6">
      <c r="A80" s="76">
        <v>74</v>
      </c>
      <c r="B80" s="79" t="s">
        <v>5</v>
      </c>
      <c r="C80" s="76">
        <v>2</v>
      </c>
      <c r="D80" s="76">
        <v>2</v>
      </c>
      <c r="E80" s="76">
        <v>50</v>
      </c>
      <c r="F80" s="80">
        <v>30.408444975619204</v>
      </c>
    </row>
    <row r="81" spans="1:6">
      <c r="A81" s="76">
        <v>76</v>
      </c>
      <c r="B81" s="79" t="s">
        <v>138</v>
      </c>
      <c r="C81" s="76">
        <v>1</v>
      </c>
      <c r="D81" s="76">
        <v>2</v>
      </c>
      <c r="E81" s="76">
        <v>51</v>
      </c>
      <c r="F81" s="80">
        <v>30.978288881015033</v>
      </c>
    </row>
    <row r="82" spans="1:6">
      <c r="A82" s="76">
        <v>77</v>
      </c>
      <c r="B82" s="79" t="s">
        <v>5</v>
      </c>
      <c r="C82" s="76">
        <v>1</v>
      </c>
      <c r="D82" s="76">
        <v>2</v>
      </c>
      <c r="E82" s="76">
        <v>49</v>
      </c>
      <c r="F82" s="80">
        <v>30.235290826822165</v>
      </c>
    </row>
    <row r="83" spans="1:6">
      <c r="A83" s="76">
        <v>78</v>
      </c>
      <c r="B83" s="79" t="s">
        <v>138</v>
      </c>
      <c r="C83" s="76">
        <v>1</v>
      </c>
      <c r="D83" s="76">
        <v>2</v>
      </c>
      <c r="E83" s="76">
        <v>54</v>
      </c>
      <c r="F83" s="80">
        <v>31.708594936644658</v>
      </c>
    </row>
    <row r="84" spans="1:6">
      <c r="A84" s="76">
        <v>79</v>
      </c>
      <c r="B84" s="79" t="s">
        <v>5</v>
      </c>
      <c r="C84" s="76">
        <v>2</v>
      </c>
      <c r="D84" s="76">
        <v>2</v>
      </c>
      <c r="E84" s="76">
        <v>49</v>
      </c>
      <c r="F84" s="80">
        <v>30.269324118562508</v>
      </c>
    </row>
    <row r="85" spans="1:6">
      <c r="A85" s="76">
        <v>80</v>
      </c>
      <c r="B85" s="79" t="s">
        <v>138</v>
      </c>
      <c r="C85" s="76">
        <v>1</v>
      </c>
      <c r="D85" s="76">
        <v>2</v>
      </c>
      <c r="E85" s="76">
        <v>68</v>
      </c>
      <c r="F85" s="80">
        <v>35.131569196237251</v>
      </c>
    </row>
    <row r="86" spans="1:6">
      <c r="A86" s="76">
        <v>81</v>
      </c>
      <c r="B86" s="79" t="s">
        <v>138</v>
      </c>
      <c r="C86" s="76">
        <v>1</v>
      </c>
      <c r="D86" s="76">
        <v>2</v>
      </c>
      <c r="E86" s="76">
        <v>59</v>
      </c>
      <c r="F86" s="80">
        <v>32.537135515012778</v>
      </c>
    </row>
    <row r="87" spans="1:6">
      <c r="A87" s="76">
        <v>82</v>
      </c>
      <c r="B87" s="79" t="s">
        <v>5</v>
      </c>
      <c r="C87" s="76">
        <v>1</v>
      </c>
      <c r="D87" s="76">
        <v>2</v>
      </c>
      <c r="E87" s="76">
        <v>65</v>
      </c>
      <c r="F87" s="80">
        <v>34.331377567723393</v>
      </c>
    </row>
    <row r="88" spans="1:6">
      <c r="A88" s="76">
        <v>88</v>
      </c>
      <c r="B88" s="79" t="s">
        <v>5</v>
      </c>
      <c r="C88" s="76">
        <v>1</v>
      </c>
      <c r="D88" s="76">
        <v>2</v>
      </c>
      <c r="E88" s="76">
        <v>64</v>
      </c>
      <c r="F88" s="80">
        <v>33.852701411233284</v>
      </c>
    </row>
    <row r="89" spans="1:6">
      <c r="A89" s="76">
        <v>90</v>
      </c>
      <c r="B89" s="79" t="s">
        <v>138</v>
      </c>
      <c r="C89" s="76">
        <v>2</v>
      </c>
      <c r="D89" s="76">
        <v>2</v>
      </c>
      <c r="E89" s="76">
        <v>50</v>
      </c>
      <c r="F89" s="80">
        <v>30.719119270797819</v>
      </c>
    </row>
    <row r="90" spans="1:6">
      <c r="A90" s="76">
        <v>93</v>
      </c>
      <c r="B90" s="79" t="s">
        <v>5</v>
      </c>
      <c r="C90" s="76">
        <v>2</v>
      </c>
      <c r="D90" s="76">
        <v>2</v>
      </c>
      <c r="E90" s="76">
        <v>62</v>
      </c>
      <c r="F90" s="80">
        <v>33.432523953961208</v>
      </c>
    </row>
    <row r="91" spans="1:6">
      <c r="A91" s="76">
        <v>94</v>
      </c>
      <c r="B91" s="79" t="s">
        <v>5</v>
      </c>
      <c r="C91" s="76">
        <v>1</v>
      </c>
      <c r="D91" s="76">
        <v>2</v>
      </c>
      <c r="E91" s="76">
        <v>61</v>
      </c>
      <c r="F91" s="80">
        <v>33.059067239519209</v>
      </c>
    </row>
    <row r="92" spans="1:6">
      <c r="A92" s="76">
        <v>95</v>
      </c>
      <c r="B92" s="79" t="s">
        <v>138</v>
      </c>
      <c r="C92" s="76">
        <v>2</v>
      </c>
      <c r="D92" s="76">
        <v>2</v>
      </c>
      <c r="E92" s="76">
        <v>71</v>
      </c>
      <c r="F92" s="80">
        <v>35.649471859214827</v>
      </c>
    </row>
    <row r="93" spans="1:6">
      <c r="A93" s="76">
        <v>96</v>
      </c>
      <c r="B93" s="79" t="s">
        <v>5</v>
      </c>
      <c r="C93" s="76">
        <v>2</v>
      </c>
      <c r="D93" s="76">
        <v>2</v>
      </c>
      <c r="E93" s="76">
        <v>61</v>
      </c>
      <c r="F93" s="80">
        <v>33.081659087911248</v>
      </c>
    </row>
    <row r="94" spans="1:6">
      <c r="A94" s="76">
        <v>97</v>
      </c>
      <c r="B94" s="79" t="s">
        <v>5</v>
      </c>
      <c r="C94" s="76">
        <v>1</v>
      </c>
      <c r="D94" s="76">
        <v>2</v>
      </c>
      <c r="E94" s="76">
        <v>58</v>
      </c>
      <c r="F94" s="80">
        <v>32.410060915281065</v>
      </c>
    </row>
    <row r="95" spans="1:6">
      <c r="A95" s="76">
        <v>100</v>
      </c>
      <c r="B95" s="79" t="s">
        <v>138</v>
      </c>
      <c r="C95" s="76">
        <v>2</v>
      </c>
      <c r="D95" s="76">
        <v>2</v>
      </c>
      <c r="E95" s="76">
        <v>71</v>
      </c>
      <c r="F95" s="80">
        <v>35.671954568242654</v>
      </c>
    </row>
    <row r="96" spans="1:6">
      <c r="A96" s="76">
        <v>101</v>
      </c>
      <c r="B96" s="79" t="s">
        <v>138</v>
      </c>
      <c r="C96" s="76">
        <v>2</v>
      </c>
      <c r="D96" s="76">
        <v>2</v>
      </c>
      <c r="E96" s="76">
        <v>67</v>
      </c>
      <c r="F96" s="80">
        <v>35.024703568778932</v>
      </c>
    </row>
    <row r="97" spans="1:6">
      <c r="A97" s="76">
        <v>102</v>
      </c>
      <c r="B97" s="79" t="s">
        <v>5</v>
      </c>
      <c r="C97" s="76">
        <v>2</v>
      </c>
      <c r="D97" s="76">
        <v>2</v>
      </c>
      <c r="E97" s="76">
        <v>51</v>
      </c>
      <c r="F97" s="80">
        <v>30.881145751918666</v>
      </c>
    </row>
    <row r="98" spans="1:6">
      <c r="A98" s="76">
        <v>103</v>
      </c>
      <c r="B98" s="79" t="s">
        <v>5</v>
      </c>
      <c r="C98" s="76">
        <v>2</v>
      </c>
      <c r="D98" s="76">
        <v>2</v>
      </c>
      <c r="E98" s="76">
        <v>64</v>
      </c>
      <c r="F98" s="80">
        <v>33.87270119972527</v>
      </c>
    </row>
    <row r="99" spans="1:6">
      <c r="A99" s="76">
        <v>104</v>
      </c>
      <c r="B99" s="79" t="s">
        <v>5</v>
      </c>
      <c r="C99" s="76">
        <v>1</v>
      </c>
      <c r="D99" s="76">
        <v>2</v>
      </c>
      <c r="E99" s="76">
        <v>57</v>
      </c>
      <c r="F99" s="80">
        <v>32.153669811377767</v>
      </c>
    </row>
    <row r="100" spans="1:6">
      <c r="A100" s="76">
        <v>105</v>
      </c>
      <c r="B100" s="79" t="s">
        <v>5</v>
      </c>
      <c r="C100" s="76">
        <v>3</v>
      </c>
      <c r="D100" s="76">
        <v>2</v>
      </c>
      <c r="E100" s="76">
        <v>45</v>
      </c>
      <c r="F100" s="80">
        <v>29.796887095726561</v>
      </c>
    </row>
    <row r="101" spans="1:6">
      <c r="A101" s="76">
        <v>112</v>
      </c>
      <c r="B101" s="79" t="s">
        <v>5</v>
      </c>
      <c r="C101" s="76">
        <v>2</v>
      </c>
      <c r="D101" s="76">
        <v>2</v>
      </c>
      <c r="E101" s="76">
        <v>48</v>
      </c>
      <c r="F101" s="80">
        <v>29.890287654125132</v>
      </c>
    </row>
    <row r="102" spans="1:6">
      <c r="A102" s="76">
        <v>113</v>
      </c>
      <c r="B102" s="79" t="s">
        <v>138</v>
      </c>
      <c r="C102" s="76">
        <v>1</v>
      </c>
      <c r="D102" s="76">
        <v>2</v>
      </c>
      <c r="E102" s="76">
        <v>51</v>
      </c>
      <c r="F102" s="80">
        <v>31.031662577588577</v>
      </c>
    </row>
    <row r="103" spans="1:6">
      <c r="A103" s="76">
        <v>114</v>
      </c>
      <c r="B103" s="79" t="s">
        <v>5</v>
      </c>
      <c r="C103" s="76">
        <v>2</v>
      </c>
      <c r="D103" s="76">
        <v>2</v>
      </c>
      <c r="E103" s="76">
        <v>62</v>
      </c>
      <c r="F103" s="80">
        <v>33.469376679277048</v>
      </c>
    </row>
    <row r="104" spans="1:6">
      <c r="A104" s="76">
        <v>116</v>
      </c>
      <c r="B104" s="79" t="s">
        <v>138</v>
      </c>
      <c r="C104" s="76">
        <v>2</v>
      </c>
      <c r="D104" s="76">
        <v>2</v>
      </c>
      <c r="E104" s="76">
        <v>54</v>
      </c>
      <c r="F104" s="80">
        <v>31.88221747521311</v>
      </c>
    </row>
    <row r="105" spans="1:6">
      <c r="A105" s="76">
        <v>120</v>
      </c>
      <c r="B105" s="79" t="s">
        <v>138</v>
      </c>
      <c r="C105" s="76">
        <v>2</v>
      </c>
      <c r="D105" s="76">
        <v>2</v>
      </c>
      <c r="E105" s="76">
        <v>54</v>
      </c>
      <c r="F105" s="80">
        <v>31.929865902638994</v>
      </c>
    </row>
    <row r="106" spans="1:6">
      <c r="A106" s="76">
        <v>122</v>
      </c>
      <c r="B106" s="79" t="s">
        <v>5</v>
      </c>
      <c r="C106" s="76">
        <v>3</v>
      </c>
      <c r="D106" s="76">
        <v>2</v>
      </c>
      <c r="E106" s="76">
        <v>58</v>
      </c>
      <c r="F106" s="80">
        <v>32.430274435027968</v>
      </c>
    </row>
    <row r="107" spans="1:6">
      <c r="A107" s="76">
        <v>125</v>
      </c>
      <c r="B107" s="79" t="s">
        <v>5</v>
      </c>
      <c r="C107" s="76">
        <v>1</v>
      </c>
      <c r="D107" s="76">
        <v>2</v>
      </c>
      <c r="E107" s="76">
        <v>58</v>
      </c>
      <c r="F107" s="80">
        <v>32.467177182552405</v>
      </c>
    </row>
    <row r="108" spans="1:6">
      <c r="A108" s="76">
        <v>127</v>
      </c>
      <c r="B108" s="79" t="s">
        <v>5</v>
      </c>
      <c r="C108" s="76">
        <v>3</v>
      </c>
      <c r="D108" s="76">
        <v>2</v>
      </c>
      <c r="E108" s="76">
        <v>57</v>
      </c>
      <c r="F108" s="80">
        <v>32.157207745767664</v>
      </c>
    </row>
    <row r="109" spans="1:6">
      <c r="A109" s="76">
        <v>128</v>
      </c>
      <c r="B109" s="79" t="s">
        <v>138</v>
      </c>
      <c r="C109" s="76">
        <v>2</v>
      </c>
      <c r="D109" s="76">
        <v>2</v>
      </c>
      <c r="E109" s="76">
        <v>38</v>
      </c>
      <c r="F109" s="80">
        <v>29.323135853046551</v>
      </c>
    </row>
    <row r="110" spans="1:6">
      <c r="A110" s="76">
        <v>131</v>
      </c>
      <c r="B110" s="79" t="s">
        <v>138</v>
      </c>
      <c r="C110" s="76">
        <v>2</v>
      </c>
      <c r="D110" s="76">
        <v>2</v>
      </c>
      <c r="E110" s="76">
        <v>57</v>
      </c>
      <c r="F110" s="80">
        <v>32.402730387984775</v>
      </c>
    </row>
    <row r="111" spans="1:6">
      <c r="A111" s="76">
        <v>132</v>
      </c>
      <c r="B111" s="79" t="s">
        <v>138</v>
      </c>
      <c r="C111" s="76">
        <v>3</v>
      </c>
      <c r="D111" s="76">
        <v>2</v>
      </c>
      <c r="E111" s="76">
        <v>73</v>
      </c>
      <c r="F111" s="80">
        <v>36.704940460622311</v>
      </c>
    </row>
    <row r="112" spans="1:6">
      <c r="A112" s="76">
        <v>135</v>
      </c>
      <c r="B112" s="79" t="s">
        <v>5</v>
      </c>
      <c r="C112" s="76">
        <v>2</v>
      </c>
      <c r="D112" s="76">
        <v>2</v>
      </c>
      <c r="E112" s="76">
        <v>65</v>
      </c>
      <c r="F112" s="80">
        <v>34.349012669990771</v>
      </c>
    </row>
    <row r="113" spans="1:6">
      <c r="A113" s="76">
        <v>136</v>
      </c>
      <c r="B113" s="79" t="s">
        <v>138</v>
      </c>
      <c r="C113" s="76">
        <v>2</v>
      </c>
      <c r="D113" s="76">
        <v>2</v>
      </c>
      <c r="E113" s="76">
        <v>70</v>
      </c>
      <c r="F113" s="80">
        <v>35.343563316273503</v>
      </c>
    </row>
    <row r="114" spans="1:6">
      <c r="A114" s="76">
        <v>137</v>
      </c>
      <c r="B114" s="79" t="s">
        <v>5</v>
      </c>
      <c r="C114" s="76">
        <v>3</v>
      </c>
      <c r="D114" s="76">
        <v>2</v>
      </c>
      <c r="E114" s="76">
        <v>65</v>
      </c>
      <c r="F114" s="80">
        <v>34.350667950347997</v>
      </c>
    </row>
    <row r="115" spans="1:6">
      <c r="A115" s="76">
        <v>139</v>
      </c>
      <c r="B115" s="79" t="s">
        <v>5</v>
      </c>
      <c r="C115" s="76">
        <v>1</v>
      </c>
      <c r="D115" s="76">
        <v>2</v>
      </c>
      <c r="E115" s="76">
        <v>61</v>
      </c>
      <c r="F115" s="80">
        <v>33.10848918161355</v>
      </c>
    </row>
    <row r="116" spans="1:6">
      <c r="A116" s="76">
        <v>146</v>
      </c>
      <c r="B116" s="79" t="s">
        <v>5</v>
      </c>
      <c r="C116" s="76">
        <v>1</v>
      </c>
      <c r="D116" s="76">
        <v>2</v>
      </c>
      <c r="E116" s="76">
        <v>64</v>
      </c>
      <c r="F116" s="80">
        <v>34.169396561337635</v>
      </c>
    </row>
    <row r="117" spans="1:6">
      <c r="A117" s="76">
        <v>147</v>
      </c>
      <c r="B117" s="79" t="s">
        <v>5</v>
      </c>
      <c r="C117" s="76">
        <v>1</v>
      </c>
      <c r="D117" s="76">
        <v>2</v>
      </c>
      <c r="E117" s="76">
        <v>53</v>
      </c>
      <c r="F117" s="80">
        <v>31.56684109242633</v>
      </c>
    </row>
    <row r="118" spans="1:6">
      <c r="A118" s="76">
        <v>152</v>
      </c>
      <c r="B118" s="79" t="s">
        <v>138</v>
      </c>
      <c r="C118" s="76">
        <v>1</v>
      </c>
      <c r="D118" s="76">
        <v>2</v>
      </c>
      <c r="E118" s="76">
        <v>56</v>
      </c>
      <c r="F118" s="80">
        <v>32.122960722772405</v>
      </c>
    </row>
    <row r="119" spans="1:6">
      <c r="A119" s="76">
        <v>154</v>
      </c>
      <c r="B119" s="79" t="s">
        <v>5</v>
      </c>
      <c r="C119" s="76">
        <v>1</v>
      </c>
      <c r="D119" s="76">
        <v>2</v>
      </c>
      <c r="E119" s="76">
        <v>66</v>
      </c>
      <c r="F119" s="80">
        <v>34.56886482425034</v>
      </c>
    </row>
    <row r="120" spans="1:6">
      <c r="A120" s="76">
        <v>156</v>
      </c>
      <c r="B120" s="79" t="s">
        <v>5</v>
      </c>
      <c r="C120" s="76">
        <v>1</v>
      </c>
      <c r="D120" s="76">
        <v>2</v>
      </c>
      <c r="E120" s="76">
        <v>53</v>
      </c>
      <c r="F120" s="80">
        <v>31.633798092370853</v>
      </c>
    </row>
    <row r="121" spans="1:6">
      <c r="A121" s="76">
        <v>159</v>
      </c>
      <c r="B121" s="79" t="s">
        <v>138</v>
      </c>
      <c r="C121" s="76">
        <v>1</v>
      </c>
      <c r="D121" s="76">
        <v>2</v>
      </c>
      <c r="E121" s="76">
        <v>54</v>
      </c>
      <c r="F121" s="80">
        <v>31.931584847625345</v>
      </c>
    </row>
    <row r="122" spans="1:6">
      <c r="A122" s="76">
        <v>160</v>
      </c>
      <c r="B122" s="79" t="s">
        <v>138</v>
      </c>
      <c r="C122" s="76">
        <v>2</v>
      </c>
      <c r="D122" s="76">
        <v>2</v>
      </c>
      <c r="E122" s="76">
        <v>55</v>
      </c>
      <c r="F122" s="80">
        <v>31.978132786462083</v>
      </c>
    </row>
    <row r="123" spans="1:6">
      <c r="A123" s="76">
        <v>161</v>
      </c>
      <c r="B123" s="79" t="s">
        <v>5</v>
      </c>
      <c r="C123" s="76">
        <v>2</v>
      </c>
      <c r="D123" s="76">
        <v>2</v>
      </c>
      <c r="E123" s="76">
        <v>72</v>
      </c>
      <c r="F123" s="80">
        <v>36.397367542376742</v>
      </c>
    </row>
    <row r="124" spans="1:6">
      <c r="A124" s="76">
        <v>163</v>
      </c>
      <c r="B124" s="79" t="s">
        <v>5</v>
      </c>
      <c r="C124" s="76">
        <v>3</v>
      </c>
      <c r="D124" s="76">
        <v>2</v>
      </c>
      <c r="E124" s="76">
        <v>64</v>
      </c>
      <c r="F124" s="80">
        <v>34.196353984298185</v>
      </c>
    </row>
    <row r="125" spans="1:6">
      <c r="A125" s="76">
        <v>166</v>
      </c>
      <c r="B125" s="79" t="s">
        <v>5</v>
      </c>
      <c r="C125" s="76">
        <v>2</v>
      </c>
      <c r="D125" s="76">
        <v>2</v>
      </c>
      <c r="E125" s="76">
        <v>53</v>
      </c>
      <c r="F125" s="80">
        <v>31.644120857235976</v>
      </c>
    </row>
    <row r="126" spans="1:6">
      <c r="A126" s="76">
        <v>168</v>
      </c>
      <c r="B126" s="79" t="s">
        <v>5</v>
      </c>
      <c r="C126" s="76">
        <v>2</v>
      </c>
      <c r="D126" s="76">
        <v>2</v>
      </c>
      <c r="E126" s="76">
        <v>57</v>
      </c>
      <c r="F126" s="80">
        <v>32.171727828681469</v>
      </c>
    </row>
    <row r="127" spans="1:6">
      <c r="A127" s="76">
        <v>170</v>
      </c>
      <c r="B127" s="79" t="s">
        <v>138</v>
      </c>
      <c r="C127" s="76">
        <v>1</v>
      </c>
      <c r="D127" s="76">
        <v>2</v>
      </c>
      <c r="E127" s="76">
        <v>61</v>
      </c>
      <c r="F127" s="80">
        <v>33.252471287851222</v>
      </c>
    </row>
    <row r="128" spans="1:6">
      <c r="A128" s="76">
        <v>171</v>
      </c>
      <c r="B128" s="79" t="s">
        <v>138</v>
      </c>
      <c r="C128" s="76">
        <v>3</v>
      </c>
      <c r="D128" s="76">
        <v>2</v>
      </c>
      <c r="E128" s="76">
        <v>60</v>
      </c>
      <c r="F128" s="80">
        <v>33.059067239519209</v>
      </c>
    </row>
    <row r="129" spans="1:6">
      <c r="A129" s="76">
        <v>172</v>
      </c>
      <c r="B129" s="79" t="s">
        <v>5</v>
      </c>
      <c r="C129" s="76">
        <v>1</v>
      </c>
      <c r="D129" s="76">
        <v>2</v>
      </c>
      <c r="E129" s="76">
        <v>57</v>
      </c>
      <c r="F129" s="80">
        <v>32.299079824297223</v>
      </c>
    </row>
    <row r="130" spans="1:6">
      <c r="A130" s="76">
        <v>174</v>
      </c>
      <c r="B130" s="79" t="s">
        <v>5</v>
      </c>
      <c r="C130" s="76">
        <v>2</v>
      </c>
      <c r="D130" s="76">
        <v>2</v>
      </c>
      <c r="E130" s="76">
        <v>71</v>
      </c>
      <c r="F130" s="80">
        <v>35.473320925375447</v>
      </c>
    </row>
    <row r="131" spans="1:6">
      <c r="A131" s="76">
        <v>176</v>
      </c>
      <c r="B131" s="79" t="s">
        <v>5</v>
      </c>
      <c r="C131" s="76">
        <v>2</v>
      </c>
      <c r="D131" s="76">
        <v>2</v>
      </c>
      <c r="E131" s="76">
        <v>41</v>
      </c>
      <c r="F131" s="80">
        <v>29.536762516072486</v>
      </c>
    </row>
    <row r="132" spans="1:6">
      <c r="A132" s="76">
        <v>177</v>
      </c>
      <c r="B132" s="79" t="s">
        <v>5</v>
      </c>
      <c r="C132" s="76">
        <v>2</v>
      </c>
      <c r="D132" s="76">
        <v>2</v>
      </c>
      <c r="E132" s="76">
        <v>62</v>
      </c>
      <c r="F132" s="80">
        <v>33.650802682386711</v>
      </c>
    </row>
    <row r="133" spans="1:6">
      <c r="A133" s="76">
        <v>179</v>
      </c>
      <c r="B133" s="79" t="s">
        <v>5</v>
      </c>
      <c r="C133" s="76">
        <v>1</v>
      </c>
      <c r="D133" s="76">
        <v>2</v>
      </c>
      <c r="E133" s="76">
        <v>60</v>
      </c>
      <c r="F133" s="80">
        <v>32.827200660249218</v>
      </c>
    </row>
    <row r="134" spans="1:6">
      <c r="A134" s="76">
        <v>180</v>
      </c>
      <c r="B134" s="79" t="s">
        <v>5</v>
      </c>
      <c r="C134" s="76">
        <v>2</v>
      </c>
      <c r="D134" s="76">
        <v>2</v>
      </c>
      <c r="E134" s="76">
        <v>69</v>
      </c>
      <c r="F134" s="80">
        <v>35.150432116352022</v>
      </c>
    </row>
    <row r="135" spans="1:6">
      <c r="A135" s="76">
        <v>181</v>
      </c>
      <c r="B135" s="79" t="s">
        <v>138</v>
      </c>
      <c r="C135" s="76">
        <v>1</v>
      </c>
      <c r="D135" s="76">
        <v>2</v>
      </c>
      <c r="E135" s="76">
        <v>45</v>
      </c>
      <c r="F135" s="80">
        <v>29.807914718985558</v>
      </c>
    </row>
    <row r="136" spans="1:6">
      <c r="A136" s="76">
        <v>182</v>
      </c>
      <c r="B136" s="79" t="s">
        <v>5</v>
      </c>
      <c r="C136" s="76">
        <v>2</v>
      </c>
      <c r="D136" s="76">
        <v>2</v>
      </c>
      <c r="E136" s="76">
        <v>43</v>
      </c>
      <c r="F136" s="80">
        <v>29.661627043678891</v>
      </c>
    </row>
    <row r="137" spans="1:6">
      <c r="A137" s="76">
        <v>183</v>
      </c>
      <c r="B137" s="79" t="s">
        <v>5</v>
      </c>
      <c r="C137" s="76">
        <v>2</v>
      </c>
      <c r="D137" s="76">
        <v>2</v>
      </c>
      <c r="E137" s="76">
        <v>49</v>
      </c>
      <c r="F137" s="80">
        <v>30.304912646242883</v>
      </c>
    </row>
    <row r="138" spans="1:6">
      <c r="A138" s="76">
        <v>185</v>
      </c>
      <c r="B138" s="79" t="s">
        <v>138</v>
      </c>
      <c r="C138" s="76">
        <v>2</v>
      </c>
      <c r="D138" s="76">
        <v>2</v>
      </c>
      <c r="E138" s="76">
        <v>55</v>
      </c>
      <c r="F138" s="80">
        <v>32.063652573269792</v>
      </c>
    </row>
    <row r="139" spans="1:6">
      <c r="A139" s="76">
        <v>186</v>
      </c>
      <c r="B139" s="79" t="s">
        <v>5</v>
      </c>
      <c r="C139" s="76">
        <v>1</v>
      </c>
      <c r="D139" s="76">
        <v>2</v>
      </c>
      <c r="E139" s="76">
        <v>63</v>
      </c>
      <c r="F139" s="80">
        <v>33.744153218576685</v>
      </c>
    </row>
    <row r="140" spans="1:6">
      <c r="A140" s="76">
        <v>188</v>
      </c>
      <c r="B140" s="79" t="s">
        <v>5</v>
      </c>
      <c r="C140" s="76">
        <v>2</v>
      </c>
      <c r="D140" s="76">
        <v>2</v>
      </c>
      <c r="E140" s="76">
        <v>56</v>
      </c>
      <c r="F140" s="80">
        <v>32.081851562252268</v>
      </c>
    </row>
    <row r="141" spans="1:6">
      <c r="A141" s="76">
        <v>189</v>
      </c>
      <c r="B141" s="79" t="s">
        <v>5</v>
      </c>
      <c r="C141" s="76">
        <v>1</v>
      </c>
      <c r="D141" s="76">
        <v>2</v>
      </c>
      <c r="E141" s="76">
        <v>63</v>
      </c>
      <c r="F141" s="80">
        <v>33.7641166272806</v>
      </c>
    </row>
    <row r="142" spans="1:6">
      <c r="A142" s="76">
        <v>190</v>
      </c>
      <c r="B142" s="79" t="s">
        <v>5</v>
      </c>
      <c r="C142" s="76">
        <v>1</v>
      </c>
      <c r="D142" s="76">
        <v>2</v>
      </c>
      <c r="E142" s="76">
        <v>54</v>
      </c>
      <c r="F142" s="80">
        <v>31.69553004525369</v>
      </c>
    </row>
    <row r="143" spans="1:6">
      <c r="A143" s="76">
        <v>191</v>
      </c>
      <c r="B143" s="79" t="s">
        <v>138</v>
      </c>
      <c r="C143" s="76">
        <v>2</v>
      </c>
      <c r="D143" s="76">
        <v>2</v>
      </c>
      <c r="E143" s="76">
        <v>43</v>
      </c>
      <c r="F143" s="80">
        <v>29.69631517160451</v>
      </c>
    </row>
    <row r="144" spans="1:6">
      <c r="A144" s="76">
        <v>192</v>
      </c>
      <c r="B144" s="79" t="s">
        <v>138</v>
      </c>
      <c r="C144" s="76">
        <v>2</v>
      </c>
      <c r="D144" s="76">
        <v>2</v>
      </c>
      <c r="E144" s="76">
        <v>63</v>
      </c>
      <c r="F144" s="80">
        <v>33.79375705961138</v>
      </c>
    </row>
    <row r="145" spans="1:6">
      <c r="A145" s="76">
        <v>193</v>
      </c>
      <c r="B145" s="79" t="s">
        <v>138</v>
      </c>
      <c r="C145" s="76">
        <v>1</v>
      </c>
      <c r="D145" s="76">
        <v>2</v>
      </c>
      <c r="E145" s="76">
        <v>48</v>
      </c>
      <c r="F145" s="80">
        <v>30.045133674575482</v>
      </c>
    </row>
    <row r="146" spans="1:6">
      <c r="A146" s="76">
        <v>194</v>
      </c>
      <c r="B146" s="79" t="s">
        <v>5</v>
      </c>
      <c r="C146" s="76">
        <v>2</v>
      </c>
      <c r="D146" s="76">
        <v>2</v>
      </c>
      <c r="E146" s="76">
        <v>69</v>
      </c>
      <c r="F146" s="80">
        <v>35.333868102752604</v>
      </c>
    </row>
    <row r="147" spans="1:6">
      <c r="A147" s="76">
        <v>196</v>
      </c>
      <c r="B147" s="79" t="s">
        <v>5</v>
      </c>
      <c r="C147" s="76">
        <v>1</v>
      </c>
      <c r="D147" s="76">
        <v>2</v>
      </c>
      <c r="E147" s="76">
        <v>49</v>
      </c>
      <c r="F147" s="80">
        <v>30.40413851820631</v>
      </c>
    </row>
    <row r="148" spans="1:6">
      <c r="A148" s="76">
        <v>197</v>
      </c>
      <c r="B148" s="79" t="s">
        <v>5</v>
      </c>
      <c r="C148" s="76">
        <v>2</v>
      </c>
      <c r="D148" s="76">
        <v>2</v>
      </c>
      <c r="E148" s="76">
        <v>50</v>
      </c>
      <c r="F148" s="80">
        <v>30.467243808088824</v>
      </c>
    </row>
    <row r="149" spans="1:6">
      <c r="A149" s="76">
        <v>198</v>
      </c>
      <c r="B149" s="79" t="s">
        <v>5</v>
      </c>
      <c r="C149" s="76">
        <v>1</v>
      </c>
      <c r="D149" s="76">
        <v>2</v>
      </c>
      <c r="E149" s="76">
        <v>51</v>
      </c>
      <c r="F149" s="80">
        <v>30.913155417947564</v>
      </c>
    </row>
    <row r="150" spans="1:6">
      <c r="A150" s="76">
        <v>199</v>
      </c>
      <c r="B150" s="79" t="s">
        <v>5</v>
      </c>
      <c r="C150" s="76">
        <v>1</v>
      </c>
      <c r="D150" s="76">
        <v>2</v>
      </c>
      <c r="E150" s="76">
        <v>50</v>
      </c>
      <c r="F150" s="80">
        <v>30.61950231611263</v>
      </c>
    </row>
    <row r="151" spans="1:6">
      <c r="A151" s="76">
        <v>200</v>
      </c>
      <c r="B151" s="79" t="s">
        <v>138</v>
      </c>
      <c r="C151" s="76">
        <v>1</v>
      </c>
      <c r="D151" s="76">
        <v>2</v>
      </c>
      <c r="E151" s="76">
        <v>75</v>
      </c>
      <c r="F151" s="80">
        <v>37.163689588196576</v>
      </c>
    </row>
    <row r="152" spans="1:6">
      <c r="A152" s="76">
        <v>1</v>
      </c>
      <c r="B152" s="79" t="s">
        <v>5</v>
      </c>
      <c r="C152" s="76">
        <v>1</v>
      </c>
      <c r="D152" s="76">
        <v>3</v>
      </c>
      <c r="E152" s="76">
        <v>40</v>
      </c>
      <c r="F152" s="80">
        <v>23.838646332733333</v>
      </c>
    </row>
    <row r="153" spans="1:6">
      <c r="A153" s="76">
        <v>2</v>
      </c>
      <c r="B153" s="79" t="s">
        <v>138</v>
      </c>
      <c r="C153" s="76">
        <v>1</v>
      </c>
      <c r="D153" s="76">
        <v>3</v>
      </c>
      <c r="E153" s="76">
        <v>33</v>
      </c>
      <c r="F153" s="80">
        <v>37.377566362265497</v>
      </c>
    </row>
    <row r="154" spans="1:6">
      <c r="A154" s="76">
        <v>9</v>
      </c>
      <c r="B154" s="79" t="s">
        <v>5</v>
      </c>
      <c r="C154" s="76">
        <v>2</v>
      </c>
      <c r="D154" s="76">
        <v>3</v>
      </c>
      <c r="E154" s="76">
        <v>52</v>
      </c>
      <c r="F154" s="80">
        <v>26.19374648318626</v>
      </c>
    </row>
    <row r="155" spans="1:6">
      <c r="A155" s="76">
        <v>12</v>
      </c>
      <c r="B155" s="79" t="s">
        <v>138</v>
      </c>
      <c r="C155" s="76">
        <v>1</v>
      </c>
      <c r="D155" s="76">
        <v>3</v>
      </c>
      <c r="E155" s="76">
        <v>45</v>
      </c>
      <c r="F155" s="80">
        <v>25.425841916585341</v>
      </c>
    </row>
    <row r="156" spans="1:6">
      <c r="A156" s="76">
        <v>13</v>
      </c>
      <c r="B156" s="79" t="s">
        <v>5</v>
      </c>
      <c r="C156" s="76">
        <v>2</v>
      </c>
      <c r="D156" s="76">
        <v>3</v>
      </c>
      <c r="E156" s="76">
        <v>39</v>
      </c>
      <c r="F156" s="80">
        <v>23.174842529697344</v>
      </c>
    </row>
    <row r="157" spans="1:6">
      <c r="A157" s="76">
        <v>15</v>
      </c>
      <c r="B157" s="79" t="s">
        <v>5</v>
      </c>
      <c r="C157" s="76">
        <v>1</v>
      </c>
      <c r="D157" s="76">
        <v>3</v>
      </c>
      <c r="E157" s="76">
        <v>44</v>
      </c>
      <c r="F157" s="80">
        <v>25.295147527940571</v>
      </c>
    </row>
    <row r="158" spans="1:6">
      <c r="A158" s="76">
        <v>16</v>
      </c>
      <c r="B158" s="79" t="s">
        <v>5</v>
      </c>
      <c r="C158" s="76">
        <v>1</v>
      </c>
      <c r="D158" s="76">
        <v>3</v>
      </c>
      <c r="E158" s="76">
        <v>44</v>
      </c>
      <c r="F158" s="80">
        <v>25.315856722299941</v>
      </c>
    </row>
    <row r="159" spans="1:6">
      <c r="A159" s="76">
        <v>18</v>
      </c>
      <c r="B159" s="79" t="s">
        <v>5</v>
      </c>
      <c r="C159" s="76">
        <v>1</v>
      </c>
      <c r="D159" s="76">
        <v>3</v>
      </c>
      <c r="E159" s="76">
        <v>49</v>
      </c>
      <c r="F159" s="80">
        <v>25.944290276383981</v>
      </c>
    </row>
    <row r="160" spans="1:6">
      <c r="A160" s="76">
        <v>22</v>
      </c>
      <c r="B160" s="79" t="s">
        <v>138</v>
      </c>
      <c r="C160" s="76">
        <v>1</v>
      </c>
      <c r="D160" s="76">
        <v>3</v>
      </c>
      <c r="E160" s="76">
        <v>39</v>
      </c>
      <c r="F160" s="80">
        <v>23.267465470125899</v>
      </c>
    </row>
    <row r="161" spans="1:6">
      <c r="A161" s="76">
        <v>32</v>
      </c>
      <c r="B161" s="79" t="s">
        <v>5</v>
      </c>
      <c r="C161" s="76">
        <v>2</v>
      </c>
      <c r="D161" s="76">
        <v>3</v>
      </c>
      <c r="E161" s="76">
        <v>66</v>
      </c>
      <c r="F161" s="76">
        <v>14</v>
      </c>
    </row>
    <row r="162" spans="1:6">
      <c r="A162" s="76">
        <v>37</v>
      </c>
      <c r="B162" s="79" t="s">
        <v>5</v>
      </c>
      <c r="C162" s="76">
        <v>1</v>
      </c>
      <c r="D162" s="76">
        <v>3</v>
      </c>
      <c r="E162" s="76">
        <v>40</v>
      </c>
      <c r="F162" s="80">
        <v>24.120644259965047</v>
      </c>
    </row>
    <row r="163" spans="1:6">
      <c r="A163" s="76">
        <v>42</v>
      </c>
      <c r="B163" s="79" t="s">
        <v>138</v>
      </c>
      <c r="C163" s="76">
        <v>2</v>
      </c>
      <c r="D163" s="76">
        <v>3</v>
      </c>
      <c r="E163" s="76">
        <v>55</v>
      </c>
      <c r="F163" s="80">
        <v>26.753913364955224</v>
      </c>
    </row>
    <row r="164" spans="1:6">
      <c r="A164" s="76">
        <v>44</v>
      </c>
      <c r="B164" s="79" t="s">
        <v>5</v>
      </c>
      <c r="C164" s="76">
        <v>2</v>
      </c>
      <c r="D164" s="76">
        <v>3</v>
      </c>
      <c r="E164" s="76">
        <v>45</v>
      </c>
      <c r="F164" s="80">
        <v>25.380239852238446</v>
      </c>
    </row>
    <row r="165" spans="1:6">
      <c r="A165" s="76">
        <v>45</v>
      </c>
      <c r="B165" s="79" t="s">
        <v>5</v>
      </c>
      <c r="C165" s="76">
        <v>1</v>
      </c>
      <c r="D165" s="76">
        <v>3</v>
      </c>
      <c r="E165" s="76">
        <v>41</v>
      </c>
      <c r="F165" s="80">
        <v>24.969894032692537</v>
      </c>
    </row>
    <row r="166" spans="1:6">
      <c r="A166" s="76">
        <v>49</v>
      </c>
      <c r="B166" s="79" t="s">
        <v>138</v>
      </c>
      <c r="C166" s="76">
        <v>2</v>
      </c>
      <c r="D166" s="76">
        <v>3</v>
      </c>
      <c r="E166" s="76">
        <v>39</v>
      </c>
      <c r="F166" s="80">
        <v>23.476340023335069</v>
      </c>
    </row>
    <row r="167" spans="1:6">
      <c r="A167" s="76">
        <v>53</v>
      </c>
      <c r="B167" s="79" t="s">
        <v>5</v>
      </c>
      <c r="C167" s="76">
        <v>1</v>
      </c>
      <c r="D167" s="76">
        <v>3</v>
      </c>
      <c r="E167" s="76">
        <v>46</v>
      </c>
      <c r="F167" s="80">
        <v>25.50094798905775</v>
      </c>
    </row>
    <row r="168" spans="1:6">
      <c r="A168" s="76">
        <v>56</v>
      </c>
      <c r="B168" s="79" t="s">
        <v>5</v>
      </c>
      <c r="C168" s="76">
        <v>1</v>
      </c>
      <c r="D168" s="76">
        <v>3</v>
      </c>
      <c r="E168" s="76">
        <v>46</v>
      </c>
      <c r="F168" s="80">
        <v>25.664220477920026</v>
      </c>
    </row>
    <row r="169" spans="1:6">
      <c r="A169" s="76">
        <v>58</v>
      </c>
      <c r="B169" s="79" t="s">
        <v>5</v>
      </c>
      <c r="C169" s="76">
        <v>2</v>
      </c>
      <c r="D169" s="76">
        <v>3</v>
      </c>
      <c r="E169" s="76">
        <v>40</v>
      </c>
      <c r="F169" s="80">
        <v>24.190930010518059</v>
      </c>
    </row>
    <row r="170" spans="1:6">
      <c r="A170" s="76">
        <v>64</v>
      </c>
      <c r="B170" s="79" t="s">
        <v>5</v>
      </c>
      <c r="C170" s="76">
        <v>1</v>
      </c>
      <c r="D170" s="76">
        <v>3</v>
      </c>
      <c r="E170" s="76">
        <v>45</v>
      </c>
      <c r="F170" s="80">
        <v>25.404014043742791</v>
      </c>
    </row>
    <row r="171" spans="1:6">
      <c r="A171" s="76">
        <v>66</v>
      </c>
      <c r="B171" s="79" t="s">
        <v>138</v>
      </c>
      <c r="C171" s="76">
        <v>2</v>
      </c>
      <c r="D171" s="76">
        <v>3</v>
      </c>
      <c r="E171" s="76">
        <v>56</v>
      </c>
      <c r="F171" s="80">
        <v>26.818141880794428</v>
      </c>
    </row>
    <row r="172" spans="1:6">
      <c r="A172" s="76">
        <v>67</v>
      </c>
      <c r="B172" s="79" t="s">
        <v>138</v>
      </c>
      <c r="C172" s="76">
        <v>1</v>
      </c>
      <c r="D172" s="76">
        <v>3</v>
      </c>
      <c r="E172" s="76">
        <v>42</v>
      </c>
      <c r="F172" s="80">
        <v>25.269372448092327</v>
      </c>
    </row>
    <row r="173" spans="1:6">
      <c r="A173" s="76">
        <v>69</v>
      </c>
      <c r="B173" s="79" t="s">
        <v>5</v>
      </c>
      <c r="C173" s="76">
        <v>2</v>
      </c>
      <c r="D173" s="76">
        <v>3</v>
      </c>
      <c r="E173" s="76">
        <v>40</v>
      </c>
      <c r="F173" s="80">
        <v>24.293539202772081</v>
      </c>
    </row>
    <row r="174" spans="1:6">
      <c r="A174" s="76">
        <v>72</v>
      </c>
      <c r="B174" s="79" t="s">
        <v>5</v>
      </c>
      <c r="C174" s="76">
        <v>3</v>
      </c>
      <c r="D174" s="76">
        <v>3</v>
      </c>
      <c r="E174" s="76">
        <v>47</v>
      </c>
      <c r="F174" s="80">
        <v>25.769003362511285</v>
      </c>
    </row>
    <row r="175" spans="1:6">
      <c r="A175" s="76">
        <v>75</v>
      </c>
      <c r="B175" s="79" t="s">
        <v>5</v>
      </c>
      <c r="C175" s="76">
        <v>1</v>
      </c>
      <c r="D175" s="76">
        <v>3</v>
      </c>
      <c r="E175" s="76">
        <v>51</v>
      </c>
      <c r="F175" s="80">
        <v>26.090955391991884</v>
      </c>
    </row>
    <row r="176" spans="1:6">
      <c r="A176" s="76">
        <v>83</v>
      </c>
      <c r="B176" s="79" t="s">
        <v>5</v>
      </c>
      <c r="C176" s="76">
        <v>1</v>
      </c>
      <c r="D176" s="76">
        <v>3</v>
      </c>
      <c r="E176" s="76">
        <v>41</v>
      </c>
      <c r="F176" s="80">
        <v>25.176349329994991</v>
      </c>
    </row>
    <row r="177" spans="1:6">
      <c r="A177" s="76">
        <v>89</v>
      </c>
      <c r="B177" s="79" t="s">
        <v>5</v>
      </c>
      <c r="C177" s="76">
        <v>1</v>
      </c>
      <c r="D177" s="76">
        <v>3</v>
      </c>
      <c r="E177" s="76">
        <v>40</v>
      </c>
      <c r="F177" s="80">
        <v>24.658683135639876</v>
      </c>
    </row>
    <row r="178" spans="1:6">
      <c r="A178" s="76">
        <v>91</v>
      </c>
      <c r="B178" s="79" t="s">
        <v>5</v>
      </c>
      <c r="C178" s="76">
        <v>1</v>
      </c>
      <c r="D178" s="76">
        <v>3</v>
      </c>
      <c r="E178" s="76">
        <v>56</v>
      </c>
      <c r="F178" s="80">
        <v>26.797528183378745</v>
      </c>
    </row>
    <row r="179" spans="1:6">
      <c r="A179" s="76">
        <v>98</v>
      </c>
      <c r="B179" s="79" t="s">
        <v>5</v>
      </c>
      <c r="C179" s="76">
        <v>1</v>
      </c>
      <c r="D179" s="76">
        <v>3</v>
      </c>
      <c r="E179" s="76">
        <v>51</v>
      </c>
      <c r="F179" s="80">
        <v>26.104743331670761</v>
      </c>
    </row>
    <row r="180" spans="1:6">
      <c r="A180" s="76">
        <v>106</v>
      </c>
      <c r="B180" s="79" t="s">
        <v>138</v>
      </c>
      <c r="C180" s="76">
        <v>1</v>
      </c>
      <c r="D180" s="76">
        <v>3</v>
      </c>
      <c r="E180" s="76">
        <v>37</v>
      </c>
      <c r="F180" s="80">
        <v>39.029317880049348</v>
      </c>
    </row>
    <row r="181" spans="1:6">
      <c r="A181" s="76">
        <v>107</v>
      </c>
      <c r="B181" s="79" t="s">
        <v>5</v>
      </c>
      <c r="C181" s="76">
        <v>2</v>
      </c>
      <c r="D181" s="76">
        <v>3</v>
      </c>
      <c r="E181" s="76">
        <v>47</v>
      </c>
      <c r="F181" s="80">
        <v>25.810003383667208</v>
      </c>
    </row>
    <row r="182" spans="1:6">
      <c r="A182" s="76">
        <v>110</v>
      </c>
      <c r="B182" s="79" t="s">
        <v>138</v>
      </c>
      <c r="C182" s="76">
        <v>2</v>
      </c>
      <c r="D182" s="76">
        <v>3</v>
      </c>
      <c r="E182" s="76">
        <v>50</v>
      </c>
      <c r="F182" s="80">
        <v>26.063243088428862</v>
      </c>
    </row>
    <row r="183" spans="1:6">
      <c r="A183" s="76">
        <v>117</v>
      </c>
      <c r="B183" s="79" t="s">
        <v>138</v>
      </c>
      <c r="C183" s="76">
        <v>2</v>
      </c>
      <c r="D183" s="76">
        <v>3</v>
      </c>
      <c r="E183" s="76">
        <v>39</v>
      </c>
      <c r="F183" s="80">
        <v>23.527853803243488</v>
      </c>
    </row>
    <row r="184" spans="1:6">
      <c r="A184" s="76">
        <v>121</v>
      </c>
      <c r="B184" s="79" t="s">
        <v>5</v>
      </c>
      <c r="C184" s="76">
        <v>2</v>
      </c>
      <c r="D184" s="76">
        <v>3</v>
      </c>
      <c r="E184" s="76">
        <v>53</v>
      </c>
      <c r="F184" s="80">
        <v>26.360784280113876</v>
      </c>
    </row>
    <row r="185" spans="1:6">
      <c r="A185" s="76">
        <v>124</v>
      </c>
      <c r="B185" s="79" t="s">
        <v>5</v>
      </c>
      <c r="C185" s="76">
        <v>1</v>
      </c>
      <c r="D185" s="76">
        <v>3</v>
      </c>
      <c r="E185" s="76">
        <v>41</v>
      </c>
      <c r="F185" s="80">
        <v>25.240304997423664</v>
      </c>
    </row>
    <row r="186" spans="1:6">
      <c r="A186" s="76">
        <v>133</v>
      </c>
      <c r="B186" s="79" t="s">
        <v>138</v>
      </c>
      <c r="C186" s="76">
        <v>1</v>
      </c>
      <c r="D186" s="76">
        <v>3</v>
      </c>
      <c r="E186" s="76">
        <v>40</v>
      </c>
      <c r="F186" s="80">
        <v>24.678018992999569</v>
      </c>
    </row>
    <row r="187" spans="1:6">
      <c r="A187" s="76">
        <v>138</v>
      </c>
      <c r="B187" s="79" t="s">
        <v>138</v>
      </c>
      <c r="C187" s="76">
        <v>1</v>
      </c>
      <c r="D187" s="76">
        <v>3</v>
      </c>
      <c r="E187" s="76">
        <v>40</v>
      </c>
      <c r="F187" s="80">
        <v>24.781519490061328</v>
      </c>
    </row>
    <row r="188" spans="1:6">
      <c r="A188" s="76">
        <v>140</v>
      </c>
      <c r="B188" s="79" t="s">
        <v>138</v>
      </c>
      <c r="C188" s="76">
        <v>1</v>
      </c>
      <c r="D188" s="76">
        <v>3</v>
      </c>
      <c r="E188" s="76">
        <v>40</v>
      </c>
      <c r="F188" s="80">
        <v>24.852369127329439</v>
      </c>
    </row>
    <row r="189" spans="1:6">
      <c r="A189" s="76">
        <v>141</v>
      </c>
      <c r="B189" s="79" t="s">
        <v>138</v>
      </c>
      <c r="C189" s="76">
        <v>1</v>
      </c>
      <c r="D189" s="76">
        <v>3</v>
      </c>
      <c r="E189" s="76">
        <v>47</v>
      </c>
      <c r="F189" s="80">
        <v>25.816888258559629</v>
      </c>
    </row>
    <row r="190" spans="1:6">
      <c r="A190" s="76">
        <v>142</v>
      </c>
      <c r="B190" s="79" t="s">
        <v>5</v>
      </c>
      <c r="C190" s="76">
        <v>2</v>
      </c>
      <c r="D190" s="76">
        <v>3</v>
      </c>
      <c r="E190" s="76">
        <v>52</v>
      </c>
      <c r="F190" s="80">
        <v>26.256801750860177</v>
      </c>
    </row>
    <row r="191" spans="1:6">
      <c r="A191" s="76">
        <v>143</v>
      </c>
      <c r="B191" s="79" t="s">
        <v>5</v>
      </c>
      <c r="C191" s="76">
        <v>2</v>
      </c>
      <c r="D191" s="76">
        <v>3</v>
      </c>
      <c r="E191" s="76">
        <v>75</v>
      </c>
      <c r="F191" s="76">
        <v>15</v>
      </c>
    </row>
    <row r="192" spans="1:6">
      <c r="A192" s="76">
        <v>145</v>
      </c>
      <c r="B192" s="79" t="s">
        <v>5</v>
      </c>
      <c r="C192" s="76">
        <v>2</v>
      </c>
      <c r="D192" s="76">
        <v>3</v>
      </c>
      <c r="E192" s="76">
        <v>38</v>
      </c>
      <c r="F192" s="80">
        <v>22.779303283896297</v>
      </c>
    </row>
    <row r="193" spans="1:6">
      <c r="A193" s="76">
        <v>148</v>
      </c>
      <c r="B193" s="79" t="s">
        <v>138</v>
      </c>
      <c r="C193" s="76">
        <v>1</v>
      </c>
      <c r="D193" s="76">
        <v>3</v>
      </c>
      <c r="E193" s="76">
        <v>51</v>
      </c>
      <c r="F193" s="80">
        <v>26.166716300649568</v>
      </c>
    </row>
    <row r="194" spans="1:6">
      <c r="A194" s="76">
        <v>150</v>
      </c>
      <c r="B194" s="79" t="s">
        <v>5</v>
      </c>
      <c r="C194" s="76">
        <v>2</v>
      </c>
      <c r="D194" s="76">
        <v>3</v>
      </c>
      <c r="E194" s="76">
        <v>57</v>
      </c>
      <c r="F194" s="80">
        <v>26.837423168472014</v>
      </c>
    </row>
    <row r="195" spans="1:6">
      <c r="A195" s="76">
        <v>151</v>
      </c>
      <c r="B195" s="79" t="s">
        <v>5</v>
      </c>
      <c r="C195" s="76">
        <v>1</v>
      </c>
      <c r="D195" s="76">
        <v>3</v>
      </c>
      <c r="E195" s="76">
        <v>52</v>
      </c>
      <c r="F195" s="80">
        <v>26.285150700714439</v>
      </c>
    </row>
    <row r="196" spans="1:6">
      <c r="A196" s="76">
        <v>153</v>
      </c>
      <c r="B196" s="79" t="s">
        <v>138</v>
      </c>
      <c r="C196" s="76">
        <v>1</v>
      </c>
      <c r="D196" s="76">
        <v>3</v>
      </c>
      <c r="E196" s="76">
        <v>40</v>
      </c>
      <c r="F196" s="80">
        <v>24.904455888899975</v>
      </c>
    </row>
    <row r="197" spans="1:6">
      <c r="A197" s="76">
        <v>162</v>
      </c>
      <c r="B197" s="79" t="s">
        <v>138</v>
      </c>
      <c r="C197" s="76">
        <v>2</v>
      </c>
      <c r="D197" s="76">
        <v>3</v>
      </c>
      <c r="E197" s="76">
        <v>40</v>
      </c>
      <c r="F197" s="80">
        <v>24.915451679844409</v>
      </c>
    </row>
    <row r="198" spans="1:6">
      <c r="A198" s="76">
        <v>164</v>
      </c>
      <c r="B198" s="79" t="s">
        <v>5</v>
      </c>
      <c r="C198" s="76">
        <v>1</v>
      </c>
      <c r="D198" s="76">
        <v>3</v>
      </c>
      <c r="E198" s="76">
        <v>46</v>
      </c>
      <c r="F198" s="80">
        <v>25.724301697919145</v>
      </c>
    </row>
    <row r="199" spans="1:6">
      <c r="A199" s="76">
        <v>165</v>
      </c>
      <c r="B199" s="79" t="s">
        <v>5</v>
      </c>
      <c r="C199" s="76">
        <v>1</v>
      </c>
      <c r="D199" s="76">
        <v>3</v>
      </c>
      <c r="E199" s="76">
        <v>54</v>
      </c>
      <c r="F199" s="80">
        <v>26.721480783890001</v>
      </c>
    </row>
    <row r="200" spans="1:6">
      <c r="A200" s="76">
        <v>178</v>
      </c>
      <c r="B200" s="79" t="s">
        <v>5</v>
      </c>
      <c r="C200" s="76">
        <v>2</v>
      </c>
      <c r="D200" s="76">
        <v>3</v>
      </c>
      <c r="E200" s="76">
        <v>57</v>
      </c>
      <c r="F200" s="80">
        <v>26.880733306170441</v>
      </c>
    </row>
    <row r="201" spans="1:6">
      <c r="A201" s="76">
        <v>184</v>
      </c>
      <c r="B201" s="79" t="s">
        <v>5</v>
      </c>
      <c r="C201" s="76">
        <v>1</v>
      </c>
      <c r="D201" s="76">
        <v>3</v>
      </c>
      <c r="E201" s="76">
        <v>53</v>
      </c>
      <c r="F201" s="80">
        <v>26.435599314281717</v>
      </c>
    </row>
  </sheetData>
  <autoFilter ref="A1:F1">
    <sortState ref="A2:F201">
      <sortCondition ref="D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>
      <selection activeCell="H30" sqref="H30"/>
    </sheetView>
  </sheetViews>
  <sheetFormatPr defaultRowHeight="15"/>
  <cols>
    <col min="1" max="4" width="9.140625" style="112"/>
    <col min="5" max="16384" width="9.140625" style="76"/>
  </cols>
  <sheetData>
    <row r="1" spans="1:7" ht="28.5" customHeight="1">
      <c r="A1" s="75" t="s">
        <v>133</v>
      </c>
      <c r="B1" s="75" t="s">
        <v>161</v>
      </c>
      <c r="C1" s="75" t="s">
        <v>162</v>
      </c>
      <c r="D1" s="75" t="s">
        <v>163</v>
      </c>
      <c r="G1" s="111"/>
    </row>
    <row r="2" spans="1:7">
      <c r="A2" s="112" t="s">
        <v>5</v>
      </c>
      <c r="B2" s="112">
        <v>1907</v>
      </c>
      <c r="C2" s="112">
        <v>18</v>
      </c>
      <c r="D2" s="112">
        <v>107</v>
      </c>
      <c r="G2" s="76" t="s">
        <v>164</v>
      </c>
    </row>
    <row r="3" spans="1:7" ht="15" customHeight="1">
      <c r="A3" s="112" t="s">
        <v>138</v>
      </c>
      <c r="B3" s="112">
        <v>1681</v>
      </c>
      <c r="C3" s="112">
        <v>18</v>
      </c>
      <c r="D3" s="112">
        <v>132</v>
      </c>
    </row>
    <row r="4" spans="1:7">
      <c r="A4" s="112" t="s">
        <v>5</v>
      </c>
      <c r="B4" s="112">
        <v>1930</v>
      </c>
      <c r="C4" s="112">
        <v>18</v>
      </c>
      <c r="D4" s="112">
        <v>134</v>
      </c>
      <c r="G4" s="76" t="s">
        <v>165</v>
      </c>
    </row>
    <row r="5" spans="1:7">
      <c r="A5" s="112" t="s">
        <v>5</v>
      </c>
      <c r="B5" s="112">
        <v>1784</v>
      </c>
      <c r="C5" s="112">
        <v>18</v>
      </c>
      <c r="D5" s="112">
        <v>114</v>
      </c>
      <c r="G5" s="76" t="s">
        <v>166</v>
      </c>
    </row>
    <row r="6" spans="1:7">
      <c r="A6" s="112" t="s">
        <v>5</v>
      </c>
      <c r="B6" s="112">
        <v>2831</v>
      </c>
      <c r="C6" s="112">
        <v>19</v>
      </c>
      <c r="D6" s="112">
        <v>152</v>
      </c>
      <c r="G6" s="76" t="s">
        <v>167</v>
      </c>
    </row>
    <row r="7" spans="1:7">
      <c r="A7" s="112" t="s">
        <v>5</v>
      </c>
      <c r="B7" s="112">
        <v>2444</v>
      </c>
      <c r="C7" s="112">
        <v>19</v>
      </c>
      <c r="D7" s="112">
        <v>127</v>
      </c>
    </row>
    <row r="8" spans="1:7">
      <c r="A8" s="112" t="s">
        <v>138</v>
      </c>
      <c r="B8" s="112">
        <v>1976</v>
      </c>
      <c r="C8" s="112">
        <v>19</v>
      </c>
      <c r="D8" s="112">
        <v>118</v>
      </c>
    </row>
    <row r="9" spans="1:7">
      <c r="A9" s="112" t="s">
        <v>138</v>
      </c>
      <c r="B9" s="112">
        <v>2438</v>
      </c>
      <c r="C9" s="112">
        <v>19</v>
      </c>
      <c r="D9" s="112">
        <v>141</v>
      </c>
    </row>
    <row r="10" spans="1:7">
      <c r="A10" s="112" t="s">
        <v>5</v>
      </c>
      <c r="B10" s="112">
        <v>1761</v>
      </c>
      <c r="C10" s="112">
        <v>19</v>
      </c>
      <c r="D10" s="112">
        <v>115</v>
      </c>
      <c r="G10" s="76" t="s">
        <v>168</v>
      </c>
    </row>
    <row r="11" spans="1:7">
      <c r="A11" s="112" t="s">
        <v>5</v>
      </c>
      <c r="B11" s="112">
        <v>1950</v>
      </c>
      <c r="C11" s="112">
        <v>19</v>
      </c>
      <c r="D11" s="112">
        <v>150</v>
      </c>
      <c r="G11" s="76" t="s">
        <v>169</v>
      </c>
    </row>
    <row r="12" spans="1:7">
      <c r="A12" s="112" t="s">
        <v>5</v>
      </c>
      <c r="B12" s="112">
        <v>2734</v>
      </c>
      <c r="C12" s="112">
        <v>20</v>
      </c>
      <c r="D12" s="112">
        <v>119</v>
      </c>
    </row>
    <row r="13" spans="1:7">
      <c r="A13" s="112" t="s">
        <v>5</v>
      </c>
      <c r="B13" s="112">
        <v>1961</v>
      </c>
      <c r="C13" s="112">
        <v>20</v>
      </c>
      <c r="D13" s="112">
        <v>147</v>
      </c>
    </row>
    <row r="14" spans="1:7">
      <c r="A14" s="112" t="s">
        <v>138</v>
      </c>
      <c r="B14" s="112">
        <v>1776</v>
      </c>
      <c r="C14" s="112">
        <v>20</v>
      </c>
      <c r="D14" s="112">
        <v>112</v>
      </c>
    </row>
    <row r="15" spans="1:7">
      <c r="A15" s="112" t="s">
        <v>5</v>
      </c>
      <c r="B15" s="112">
        <v>2500</v>
      </c>
      <c r="C15" s="112">
        <v>20</v>
      </c>
      <c r="D15" s="112">
        <v>131</v>
      </c>
    </row>
    <row r="16" spans="1:7">
      <c r="A16" s="112" t="s">
        <v>138</v>
      </c>
      <c r="B16" s="112">
        <v>2335</v>
      </c>
      <c r="C16" s="112">
        <v>20</v>
      </c>
      <c r="D16" s="112">
        <v>121</v>
      </c>
    </row>
    <row r="17" spans="1:4">
      <c r="A17" s="112" t="s">
        <v>5</v>
      </c>
      <c r="B17" s="112">
        <v>2639</v>
      </c>
      <c r="C17" s="112">
        <v>20</v>
      </c>
      <c r="D17" s="112">
        <v>89</v>
      </c>
    </row>
    <row r="18" spans="1:4">
      <c r="A18" s="112" t="s">
        <v>138</v>
      </c>
      <c r="B18" s="112">
        <v>2066</v>
      </c>
      <c r="C18" s="112">
        <v>20</v>
      </c>
      <c r="D18" s="112">
        <v>120</v>
      </c>
    </row>
    <row r="19" spans="1:4">
      <c r="A19" s="112" t="s">
        <v>138</v>
      </c>
      <c r="B19" s="112">
        <v>2162</v>
      </c>
      <c r="C19" s="112">
        <v>20</v>
      </c>
      <c r="D19" s="112">
        <v>123</v>
      </c>
    </row>
    <row r="20" spans="1:4">
      <c r="A20" s="112" t="s">
        <v>138</v>
      </c>
      <c r="B20" s="112">
        <v>1882</v>
      </c>
      <c r="C20" s="112">
        <v>20</v>
      </c>
      <c r="D20" s="112">
        <v>125</v>
      </c>
    </row>
    <row r="21" spans="1:4">
      <c r="A21" s="112" t="s">
        <v>5</v>
      </c>
      <c r="B21" s="112">
        <v>2684</v>
      </c>
      <c r="C21" s="112">
        <v>21</v>
      </c>
      <c r="D21" s="112">
        <v>148</v>
      </c>
    </row>
    <row r="22" spans="1:4">
      <c r="A22" s="112" t="s">
        <v>138</v>
      </c>
      <c r="B22" s="112">
        <v>2623</v>
      </c>
      <c r="C22" s="112">
        <v>21</v>
      </c>
      <c r="D22" s="112">
        <v>109</v>
      </c>
    </row>
    <row r="23" spans="1:4">
      <c r="A23" s="112" t="s">
        <v>138</v>
      </c>
      <c r="B23" s="112">
        <v>2306</v>
      </c>
      <c r="C23" s="112">
        <v>21</v>
      </c>
      <c r="D23" s="112">
        <v>117</v>
      </c>
    </row>
    <row r="24" spans="1:4">
      <c r="A24" s="112" t="s">
        <v>5</v>
      </c>
      <c r="B24" s="112">
        <v>2340</v>
      </c>
      <c r="C24" s="112">
        <v>21</v>
      </c>
      <c r="D24" s="112">
        <v>134</v>
      </c>
    </row>
    <row r="25" spans="1:4">
      <c r="A25" s="112" t="s">
        <v>138</v>
      </c>
      <c r="B25" s="112">
        <v>3096</v>
      </c>
      <c r="C25" s="112">
        <v>21</v>
      </c>
      <c r="D25" s="112">
        <v>120</v>
      </c>
    </row>
    <row r="26" spans="1:4">
      <c r="A26" s="112" t="s">
        <v>5</v>
      </c>
      <c r="B26" s="112">
        <v>1932</v>
      </c>
      <c r="C26" s="112">
        <v>21</v>
      </c>
      <c r="D26" s="112">
        <v>121</v>
      </c>
    </row>
    <row r="27" spans="1:4">
      <c r="A27" s="112" t="s">
        <v>138</v>
      </c>
      <c r="B27" s="112">
        <v>2965</v>
      </c>
      <c r="C27" s="112">
        <v>21</v>
      </c>
      <c r="D27" s="112">
        <v>131</v>
      </c>
    </row>
    <row r="28" spans="1:4">
      <c r="A28" s="112" t="s">
        <v>138</v>
      </c>
      <c r="B28" s="112">
        <v>2466</v>
      </c>
      <c r="C28" s="112">
        <v>21</v>
      </c>
      <c r="D28" s="112">
        <v>99</v>
      </c>
    </row>
    <row r="29" spans="1:4">
      <c r="A29" s="112" t="s">
        <v>5</v>
      </c>
      <c r="B29" s="112">
        <v>2389</v>
      </c>
      <c r="C29" s="112">
        <v>21</v>
      </c>
      <c r="D29" s="112">
        <v>146</v>
      </c>
    </row>
    <row r="30" spans="1:4">
      <c r="A30" s="112" t="s">
        <v>138</v>
      </c>
      <c r="B30" s="112">
        <v>2596</v>
      </c>
      <c r="C30" s="112">
        <v>22</v>
      </c>
      <c r="D30" s="112">
        <v>122</v>
      </c>
    </row>
    <row r="31" spans="1:4">
      <c r="A31" s="112" t="s">
        <v>138</v>
      </c>
      <c r="B31" s="112">
        <v>2266</v>
      </c>
      <c r="C31" s="112">
        <v>22</v>
      </c>
      <c r="D31" s="112">
        <v>138</v>
      </c>
    </row>
    <row r="32" spans="1:4">
      <c r="A32" s="112" t="s">
        <v>5</v>
      </c>
      <c r="B32" s="112">
        <v>2722</v>
      </c>
      <c r="C32" s="112">
        <v>22</v>
      </c>
      <c r="D32" s="112">
        <v>136</v>
      </c>
    </row>
    <row r="33" spans="1:4">
      <c r="A33" s="112" t="s">
        <v>138</v>
      </c>
      <c r="B33" s="112">
        <v>1766</v>
      </c>
      <c r="C33" s="112">
        <v>22</v>
      </c>
      <c r="D33" s="112">
        <v>122</v>
      </c>
    </row>
    <row r="34" spans="1:4">
      <c r="A34" s="112" t="s">
        <v>5</v>
      </c>
      <c r="B34" s="112">
        <v>2089</v>
      </c>
      <c r="C34" s="112">
        <v>22</v>
      </c>
      <c r="D34" s="112">
        <v>137</v>
      </c>
    </row>
    <row r="35" spans="1:4">
      <c r="A35" s="112" t="s">
        <v>138</v>
      </c>
      <c r="B35" s="112">
        <v>2164</v>
      </c>
      <c r="C35" s="112">
        <v>22</v>
      </c>
      <c r="D35" s="112">
        <v>114</v>
      </c>
    </row>
    <row r="36" spans="1:4">
      <c r="A36" s="112" t="s">
        <v>5</v>
      </c>
      <c r="B36" s="112">
        <v>2540</v>
      </c>
      <c r="C36" s="112">
        <v>22</v>
      </c>
      <c r="D36" s="112">
        <v>131</v>
      </c>
    </row>
    <row r="37" spans="1:4">
      <c r="A37" s="112" t="s">
        <v>5</v>
      </c>
      <c r="B37" s="112">
        <v>3174</v>
      </c>
      <c r="C37" s="112">
        <v>22</v>
      </c>
      <c r="D37" s="112">
        <v>107</v>
      </c>
    </row>
    <row r="38" spans="1:4">
      <c r="A38" s="112" t="s">
        <v>138</v>
      </c>
      <c r="B38" s="112">
        <v>2672</v>
      </c>
      <c r="C38" s="112">
        <v>22</v>
      </c>
      <c r="D38" s="112">
        <v>112</v>
      </c>
    </row>
    <row r="39" spans="1:4">
      <c r="A39" s="112" t="s">
        <v>5</v>
      </c>
      <c r="B39" s="112">
        <v>2956</v>
      </c>
      <c r="C39" s="112">
        <v>22</v>
      </c>
      <c r="D39" s="112">
        <v>117</v>
      </c>
    </row>
    <row r="40" spans="1:4">
      <c r="A40" s="112" t="s">
        <v>5</v>
      </c>
      <c r="B40" s="112">
        <v>2159</v>
      </c>
      <c r="C40" s="112">
        <v>23</v>
      </c>
      <c r="D40" s="112">
        <v>148</v>
      </c>
    </row>
    <row r="41" spans="1:4">
      <c r="A41" s="112" t="s">
        <v>5</v>
      </c>
      <c r="B41" s="112">
        <v>2034</v>
      </c>
      <c r="C41" s="112">
        <v>23</v>
      </c>
      <c r="D41" s="112">
        <v>118</v>
      </c>
    </row>
    <row r="42" spans="1:4">
      <c r="A42" s="112" t="s">
        <v>5</v>
      </c>
      <c r="B42" s="112">
        <v>1789</v>
      </c>
      <c r="C42" s="112">
        <v>23</v>
      </c>
      <c r="D42" s="112">
        <v>148</v>
      </c>
    </row>
    <row r="43" spans="1:4">
      <c r="A43" s="112" t="s">
        <v>138</v>
      </c>
      <c r="B43" s="112">
        <v>1966</v>
      </c>
      <c r="C43" s="112">
        <v>24</v>
      </c>
      <c r="D43" s="112">
        <v>118</v>
      </c>
    </row>
    <row r="44" spans="1:4">
      <c r="A44" s="112" t="s">
        <v>138</v>
      </c>
      <c r="B44" s="112">
        <v>2839</v>
      </c>
      <c r="C44" s="112">
        <v>24</v>
      </c>
      <c r="D44" s="112">
        <v>130</v>
      </c>
    </row>
    <row r="45" spans="1:4">
      <c r="A45" s="112" t="s">
        <v>138</v>
      </c>
      <c r="B45" s="112">
        <v>2905</v>
      </c>
      <c r="C45" s="112">
        <v>24</v>
      </c>
      <c r="D45" s="112">
        <v>116</v>
      </c>
    </row>
    <row r="46" spans="1:4">
      <c r="A46" s="112" t="s">
        <v>138</v>
      </c>
      <c r="B46" s="112">
        <v>3586</v>
      </c>
      <c r="C46" s="112">
        <v>24</v>
      </c>
      <c r="D46" s="112">
        <v>148</v>
      </c>
    </row>
    <row r="47" spans="1:4">
      <c r="A47" s="112" t="s">
        <v>5</v>
      </c>
      <c r="B47" s="112">
        <v>2038</v>
      </c>
      <c r="C47" s="112">
        <v>24</v>
      </c>
      <c r="D47" s="112">
        <v>130</v>
      </c>
    </row>
    <row r="48" spans="1:4">
      <c r="A48" s="112" t="s">
        <v>138</v>
      </c>
      <c r="B48" s="112">
        <v>2643</v>
      </c>
      <c r="C48" s="112">
        <v>24</v>
      </c>
      <c r="D48" s="112">
        <v>138</v>
      </c>
    </row>
    <row r="49" spans="1:4">
      <c r="A49" s="112" t="s">
        <v>138</v>
      </c>
      <c r="B49" s="112">
        <v>2371</v>
      </c>
      <c r="C49" s="112">
        <v>24</v>
      </c>
      <c r="D49" s="112">
        <v>107</v>
      </c>
    </row>
    <row r="50" spans="1:4">
      <c r="A50" s="112" t="s">
        <v>5</v>
      </c>
      <c r="B50" s="112">
        <v>1855</v>
      </c>
      <c r="C50" s="112">
        <v>24</v>
      </c>
      <c r="D50" s="112">
        <v>117</v>
      </c>
    </row>
    <row r="51" spans="1:4">
      <c r="A51" s="112" t="s">
        <v>138</v>
      </c>
      <c r="B51" s="112">
        <v>2470</v>
      </c>
      <c r="C51" s="112">
        <v>24</v>
      </c>
      <c r="D51" s="112">
        <v>121</v>
      </c>
    </row>
    <row r="52" spans="1:4">
      <c r="A52" s="112" t="s">
        <v>138</v>
      </c>
      <c r="B52" s="112">
        <v>3420</v>
      </c>
      <c r="C52" s="112">
        <v>24</v>
      </c>
      <c r="D52" s="112">
        <v>132</v>
      </c>
    </row>
    <row r="53" spans="1:4">
      <c r="A53" s="112" t="s">
        <v>138</v>
      </c>
      <c r="B53" s="112">
        <v>3297</v>
      </c>
      <c r="C53" s="112">
        <v>25</v>
      </c>
      <c r="D53" s="112">
        <v>137</v>
      </c>
    </row>
    <row r="54" spans="1:4">
      <c r="A54" s="112" t="s">
        <v>5</v>
      </c>
      <c r="B54" s="112">
        <v>3322</v>
      </c>
      <c r="C54" s="112">
        <v>25</v>
      </c>
      <c r="D54" s="112">
        <v>123</v>
      </c>
    </row>
    <row r="55" spans="1:4">
      <c r="A55" s="112" t="s">
        <v>138</v>
      </c>
      <c r="B55" s="112">
        <v>1879</v>
      </c>
      <c r="C55" s="112">
        <v>25</v>
      </c>
      <c r="D55" s="112">
        <v>134</v>
      </c>
    </row>
    <row r="56" spans="1:4">
      <c r="A56" s="112" t="s">
        <v>138</v>
      </c>
      <c r="B56" s="112">
        <v>2928</v>
      </c>
      <c r="C56" s="112">
        <v>25</v>
      </c>
      <c r="D56" s="112">
        <v>124</v>
      </c>
    </row>
    <row r="57" spans="1:4">
      <c r="A57" s="112" t="s">
        <v>138</v>
      </c>
      <c r="B57" s="112">
        <v>2179</v>
      </c>
      <c r="C57" s="112">
        <v>25</v>
      </c>
      <c r="D57" s="112">
        <v>129</v>
      </c>
    </row>
    <row r="58" spans="1:4">
      <c r="A58" s="112" t="s">
        <v>5</v>
      </c>
      <c r="B58" s="112">
        <v>3441</v>
      </c>
      <c r="C58" s="112">
        <v>25</v>
      </c>
      <c r="D58" s="112">
        <v>156</v>
      </c>
    </row>
    <row r="59" spans="1:4">
      <c r="A59" s="112" t="s">
        <v>138</v>
      </c>
      <c r="B59" s="112">
        <v>1962</v>
      </c>
      <c r="C59" s="112">
        <v>25</v>
      </c>
      <c r="D59" s="112">
        <v>103</v>
      </c>
    </row>
    <row r="60" spans="1:4">
      <c r="A60" s="112" t="s">
        <v>138</v>
      </c>
      <c r="B60" s="112">
        <v>2577</v>
      </c>
      <c r="C60" s="112">
        <v>25</v>
      </c>
      <c r="D60" s="112">
        <v>128</v>
      </c>
    </row>
    <row r="61" spans="1:4">
      <c r="A61" s="112" t="s">
        <v>138</v>
      </c>
      <c r="B61" s="112">
        <v>2256</v>
      </c>
      <c r="C61" s="112">
        <v>25</v>
      </c>
      <c r="D61" s="112">
        <v>139</v>
      </c>
    </row>
    <row r="62" spans="1:4">
      <c r="A62" s="112" t="s">
        <v>138</v>
      </c>
      <c r="B62" s="112">
        <v>2424</v>
      </c>
      <c r="C62" s="112">
        <v>26</v>
      </c>
      <c r="D62" s="112">
        <v>142</v>
      </c>
    </row>
    <row r="63" spans="1:4">
      <c r="A63" s="112" t="s">
        <v>138</v>
      </c>
      <c r="B63" s="112">
        <v>3162</v>
      </c>
      <c r="C63" s="112">
        <v>26</v>
      </c>
      <c r="D63" s="112">
        <v>137</v>
      </c>
    </row>
    <row r="64" spans="1:4">
      <c r="A64" s="112" t="s">
        <v>138</v>
      </c>
      <c r="B64" s="112">
        <v>3032</v>
      </c>
      <c r="C64" s="112">
        <v>26</v>
      </c>
      <c r="D64" s="112">
        <v>109</v>
      </c>
    </row>
    <row r="65" spans="1:4">
      <c r="A65" s="112" t="s">
        <v>5</v>
      </c>
      <c r="B65" s="112">
        <v>1983</v>
      </c>
      <c r="C65" s="112">
        <v>26</v>
      </c>
      <c r="D65" s="112">
        <v>128</v>
      </c>
    </row>
    <row r="66" spans="1:4">
      <c r="A66" s="112" t="s">
        <v>5</v>
      </c>
      <c r="B66" s="112">
        <v>3465</v>
      </c>
      <c r="C66" s="112">
        <v>26</v>
      </c>
      <c r="D66" s="112">
        <v>131</v>
      </c>
    </row>
    <row r="67" spans="1:4">
      <c r="A67" s="112" t="s">
        <v>5</v>
      </c>
      <c r="B67" s="112">
        <v>2621</v>
      </c>
      <c r="C67" s="112">
        <v>26</v>
      </c>
      <c r="D67" s="112">
        <v>146</v>
      </c>
    </row>
    <row r="68" spans="1:4">
      <c r="A68" s="112" t="s">
        <v>5</v>
      </c>
      <c r="B68" s="112">
        <v>3804</v>
      </c>
      <c r="C68" s="112">
        <v>26</v>
      </c>
      <c r="D68" s="112">
        <v>109</v>
      </c>
    </row>
    <row r="69" spans="1:4">
      <c r="A69" s="112" t="s">
        <v>138</v>
      </c>
      <c r="B69" s="112">
        <v>3104</v>
      </c>
      <c r="C69" s="112">
        <v>26</v>
      </c>
      <c r="D69" s="112">
        <v>108</v>
      </c>
    </row>
    <row r="70" spans="1:4">
      <c r="A70" s="112" t="s">
        <v>5</v>
      </c>
      <c r="B70" s="112">
        <v>3287</v>
      </c>
      <c r="C70" s="112">
        <v>26</v>
      </c>
      <c r="D70" s="112">
        <v>101</v>
      </c>
    </row>
    <row r="71" spans="1:4">
      <c r="A71" s="112" t="s">
        <v>5</v>
      </c>
      <c r="B71" s="112">
        <v>3892</v>
      </c>
      <c r="C71" s="112">
        <v>26</v>
      </c>
      <c r="D71" s="112">
        <v>141</v>
      </c>
    </row>
    <row r="72" spans="1:4">
      <c r="A72" s="112" t="s">
        <v>138</v>
      </c>
      <c r="B72" s="112">
        <v>3244</v>
      </c>
      <c r="C72" s="112">
        <v>26</v>
      </c>
      <c r="D72" s="112">
        <v>125</v>
      </c>
    </row>
    <row r="73" spans="1:4">
      <c r="A73" s="112" t="s">
        <v>5</v>
      </c>
      <c r="B73" s="112">
        <v>2503</v>
      </c>
      <c r="C73" s="112">
        <v>27</v>
      </c>
      <c r="D73" s="112">
        <v>149</v>
      </c>
    </row>
    <row r="74" spans="1:4">
      <c r="A74" s="112" t="s">
        <v>5</v>
      </c>
      <c r="B74" s="112">
        <v>2693</v>
      </c>
      <c r="C74" s="112">
        <v>27</v>
      </c>
      <c r="D74" s="112">
        <v>97</v>
      </c>
    </row>
    <row r="75" spans="1:4">
      <c r="A75" s="112" t="s">
        <v>5</v>
      </c>
      <c r="B75" s="112">
        <v>2211</v>
      </c>
      <c r="C75" s="112">
        <v>27</v>
      </c>
      <c r="D75" s="112">
        <v>113</v>
      </c>
    </row>
    <row r="76" spans="1:4">
      <c r="A76" s="112" t="s">
        <v>138</v>
      </c>
      <c r="B76" s="112">
        <v>3075</v>
      </c>
      <c r="C76" s="112">
        <v>27</v>
      </c>
      <c r="D76" s="112">
        <v>149</v>
      </c>
    </row>
    <row r="77" spans="1:4">
      <c r="A77" s="112" t="s">
        <v>138</v>
      </c>
      <c r="B77" s="112">
        <v>2163</v>
      </c>
      <c r="C77" s="112">
        <v>27</v>
      </c>
      <c r="D77" s="112">
        <v>123</v>
      </c>
    </row>
    <row r="78" spans="1:4">
      <c r="A78" s="112" t="s">
        <v>138</v>
      </c>
      <c r="B78" s="112">
        <v>3008</v>
      </c>
      <c r="C78" s="112">
        <v>27</v>
      </c>
      <c r="D78" s="112">
        <v>130</v>
      </c>
    </row>
    <row r="79" spans="1:4">
      <c r="A79" s="112" t="s">
        <v>138</v>
      </c>
      <c r="B79" s="112">
        <v>2069</v>
      </c>
      <c r="C79" s="112">
        <v>27</v>
      </c>
      <c r="D79" s="112">
        <v>117</v>
      </c>
    </row>
    <row r="80" spans="1:4">
      <c r="A80" s="112" t="s">
        <v>138</v>
      </c>
      <c r="B80" s="112">
        <v>3124</v>
      </c>
      <c r="C80" s="112">
        <v>27</v>
      </c>
      <c r="D80" s="112">
        <v>97</v>
      </c>
    </row>
    <row r="81" spans="1:4">
      <c r="A81" s="112" t="s">
        <v>138</v>
      </c>
      <c r="B81" s="112">
        <v>2881</v>
      </c>
      <c r="C81" s="112">
        <v>27</v>
      </c>
      <c r="D81" s="112">
        <v>129</v>
      </c>
    </row>
    <row r="82" spans="1:4">
      <c r="A82" s="112" t="s">
        <v>138</v>
      </c>
      <c r="B82" s="112">
        <v>2219</v>
      </c>
      <c r="C82" s="112">
        <v>28</v>
      </c>
      <c r="D82" s="112">
        <v>121</v>
      </c>
    </row>
    <row r="83" spans="1:4">
      <c r="A83" s="112" t="s">
        <v>138</v>
      </c>
      <c r="B83" s="112">
        <v>2751</v>
      </c>
      <c r="C83" s="112">
        <v>28</v>
      </c>
      <c r="D83" s="112">
        <v>116</v>
      </c>
    </row>
    <row r="84" spans="1:4">
      <c r="A84" s="112" t="s">
        <v>5</v>
      </c>
      <c r="B84" s="112">
        <v>3529</v>
      </c>
      <c r="C84" s="112">
        <v>28</v>
      </c>
      <c r="D84" s="112">
        <v>118</v>
      </c>
    </row>
    <row r="85" spans="1:4">
      <c r="A85" s="112" t="s">
        <v>138</v>
      </c>
      <c r="B85" s="112">
        <v>3839</v>
      </c>
      <c r="C85" s="112">
        <v>28</v>
      </c>
      <c r="D85" s="112">
        <v>141</v>
      </c>
    </row>
    <row r="86" spans="1:4">
      <c r="A86" s="112" t="s">
        <v>138</v>
      </c>
      <c r="B86" s="112">
        <v>3920</v>
      </c>
      <c r="C86" s="112">
        <v>28</v>
      </c>
      <c r="D86" s="112">
        <v>116</v>
      </c>
    </row>
    <row r="87" spans="1:4">
      <c r="A87" s="112" t="s">
        <v>5</v>
      </c>
      <c r="B87" s="112">
        <v>2185</v>
      </c>
      <c r="C87" s="112">
        <v>28</v>
      </c>
      <c r="D87" s="112">
        <v>116</v>
      </c>
    </row>
    <row r="88" spans="1:4">
      <c r="A88" s="112" t="s">
        <v>138</v>
      </c>
      <c r="B88" s="112">
        <v>4311</v>
      </c>
      <c r="C88" s="112">
        <v>29</v>
      </c>
      <c r="D88" s="112">
        <v>126</v>
      </c>
    </row>
    <row r="89" spans="1:4">
      <c r="A89" s="112" t="s">
        <v>5</v>
      </c>
      <c r="B89" s="112">
        <v>4319</v>
      </c>
      <c r="C89" s="112">
        <v>29</v>
      </c>
      <c r="D89" s="112">
        <v>134</v>
      </c>
    </row>
    <row r="90" spans="1:4">
      <c r="A90" s="112" t="s">
        <v>138</v>
      </c>
      <c r="B90" s="112">
        <v>3285</v>
      </c>
      <c r="C90" s="112">
        <v>29</v>
      </c>
      <c r="D90" s="112">
        <v>151</v>
      </c>
    </row>
    <row r="91" spans="1:4">
      <c r="A91" s="112" t="s">
        <v>5</v>
      </c>
      <c r="B91" s="112">
        <v>2403</v>
      </c>
      <c r="C91" s="112">
        <v>29</v>
      </c>
      <c r="D91" s="112">
        <v>108</v>
      </c>
    </row>
    <row r="92" spans="1:4">
      <c r="A92" s="112" t="s">
        <v>5</v>
      </c>
      <c r="B92" s="112">
        <v>4201</v>
      </c>
      <c r="C92" s="112">
        <v>30</v>
      </c>
      <c r="D92" s="112">
        <v>106</v>
      </c>
    </row>
    <row r="93" spans="1:4">
      <c r="A93" s="112" t="s">
        <v>5</v>
      </c>
      <c r="B93" s="112">
        <v>4278</v>
      </c>
      <c r="C93" s="112">
        <v>30</v>
      </c>
      <c r="D93" s="112">
        <v>135</v>
      </c>
    </row>
    <row r="94" spans="1:4">
      <c r="A94" s="112" t="s">
        <v>138</v>
      </c>
      <c r="B94" s="112">
        <v>2605</v>
      </c>
      <c r="C94" s="112">
        <v>30</v>
      </c>
      <c r="D94" s="112">
        <v>147</v>
      </c>
    </row>
    <row r="95" spans="1:4">
      <c r="A95" s="112" t="s">
        <v>138</v>
      </c>
      <c r="B95" s="112">
        <v>2540</v>
      </c>
      <c r="C95" s="112">
        <v>30</v>
      </c>
      <c r="D95" s="112">
        <v>133</v>
      </c>
    </row>
    <row r="96" spans="1:4">
      <c r="A96" s="112" t="s">
        <v>5</v>
      </c>
      <c r="B96" s="112">
        <v>2342</v>
      </c>
      <c r="C96" s="112">
        <v>30</v>
      </c>
      <c r="D96" s="112">
        <v>141</v>
      </c>
    </row>
    <row r="97" spans="1:4">
      <c r="A97" s="112" t="s">
        <v>5</v>
      </c>
      <c r="B97" s="112">
        <v>2624</v>
      </c>
      <c r="C97" s="112">
        <v>30</v>
      </c>
      <c r="D97" s="112">
        <v>142</v>
      </c>
    </row>
    <row r="98" spans="1:4">
      <c r="A98" s="112" t="s">
        <v>5</v>
      </c>
      <c r="B98" s="112">
        <v>2325</v>
      </c>
      <c r="C98" s="112">
        <v>30</v>
      </c>
      <c r="D98" s="112">
        <v>135</v>
      </c>
    </row>
    <row r="99" spans="1:4">
      <c r="A99" s="112" t="s">
        <v>138</v>
      </c>
      <c r="B99" s="112">
        <v>2554</v>
      </c>
      <c r="C99" s="112">
        <v>30</v>
      </c>
      <c r="D99" s="112">
        <v>126</v>
      </c>
    </row>
    <row r="100" spans="1:4">
      <c r="A100" s="112" t="s">
        <v>138</v>
      </c>
      <c r="B100" s="112">
        <v>2615</v>
      </c>
      <c r="C100" s="112">
        <v>31</v>
      </c>
      <c r="D100" s="112">
        <v>133</v>
      </c>
    </row>
    <row r="101" spans="1:4">
      <c r="A101" s="112" t="s">
        <v>138</v>
      </c>
      <c r="B101" s="112">
        <v>2517</v>
      </c>
      <c r="C101" s="112">
        <v>31</v>
      </c>
      <c r="D101" s="112">
        <v>142</v>
      </c>
    </row>
    <row r="102" spans="1:4">
      <c r="A102" s="112" t="s">
        <v>5</v>
      </c>
      <c r="B102" s="112">
        <v>4221</v>
      </c>
      <c r="C102" s="112">
        <v>31</v>
      </c>
      <c r="D102" s="112">
        <v>106</v>
      </c>
    </row>
    <row r="103" spans="1:4">
      <c r="A103" s="112" t="s">
        <v>138</v>
      </c>
      <c r="B103" s="112">
        <v>2897</v>
      </c>
      <c r="C103" s="112">
        <v>31</v>
      </c>
      <c r="D103" s="112">
        <v>136</v>
      </c>
    </row>
    <row r="104" spans="1:4">
      <c r="A104" s="112" t="s">
        <v>5</v>
      </c>
      <c r="B104" s="112">
        <v>2955</v>
      </c>
      <c r="C104" s="112">
        <v>31</v>
      </c>
      <c r="D104" s="112">
        <v>129</v>
      </c>
    </row>
    <row r="105" spans="1:4">
      <c r="A105" s="112" t="s">
        <v>138</v>
      </c>
      <c r="B105" s="112">
        <v>2564</v>
      </c>
      <c r="C105" s="112">
        <v>31</v>
      </c>
      <c r="D105" s="112">
        <v>145</v>
      </c>
    </row>
    <row r="106" spans="1:4">
      <c r="A106" s="112" t="s">
        <v>5</v>
      </c>
      <c r="B106" s="112">
        <v>3527</v>
      </c>
      <c r="C106" s="112">
        <v>31</v>
      </c>
      <c r="D106" s="112">
        <v>131</v>
      </c>
    </row>
    <row r="107" spans="1:4">
      <c r="A107" s="112" t="s">
        <v>5</v>
      </c>
      <c r="B107" s="112">
        <v>3493</v>
      </c>
      <c r="C107" s="112">
        <v>31</v>
      </c>
      <c r="D107" s="112">
        <v>134</v>
      </c>
    </row>
    <row r="108" spans="1:4">
      <c r="A108" s="112" t="s">
        <v>5</v>
      </c>
      <c r="B108" s="112">
        <v>3795</v>
      </c>
      <c r="C108" s="112">
        <v>32</v>
      </c>
      <c r="D108" s="112">
        <v>118</v>
      </c>
    </row>
    <row r="109" spans="1:4">
      <c r="A109" s="112" t="s">
        <v>138</v>
      </c>
      <c r="B109" s="112">
        <v>4114</v>
      </c>
      <c r="C109" s="112">
        <v>32</v>
      </c>
      <c r="D109" s="112">
        <v>123</v>
      </c>
    </row>
    <row r="110" spans="1:4">
      <c r="A110" s="112" t="s">
        <v>5</v>
      </c>
      <c r="B110" s="112">
        <v>3470</v>
      </c>
      <c r="C110" s="112">
        <v>32</v>
      </c>
      <c r="D110" s="112">
        <v>144</v>
      </c>
    </row>
    <row r="111" spans="1:4">
      <c r="A111" s="112" t="s">
        <v>138</v>
      </c>
      <c r="B111" s="112">
        <v>3122</v>
      </c>
      <c r="C111" s="112">
        <v>32</v>
      </c>
      <c r="D111" s="112">
        <v>126</v>
      </c>
    </row>
    <row r="112" spans="1:4">
      <c r="A112" s="112" t="s">
        <v>5</v>
      </c>
      <c r="B112" s="112">
        <v>3592</v>
      </c>
      <c r="C112" s="112">
        <v>32</v>
      </c>
      <c r="D112" s="112">
        <v>109</v>
      </c>
    </row>
    <row r="113" spans="1:4">
      <c r="A113" s="112" t="s">
        <v>138</v>
      </c>
      <c r="B113" s="112">
        <v>3905</v>
      </c>
      <c r="C113" s="112">
        <v>32</v>
      </c>
      <c r="D113" s="112">
        <v>147</v>
      </c>
    </row>
    <row r="114" spans="1:4">
      <c r="A114" s="112" t="s">
        <v>138</v>
      </c>
      <c r="B114" s="112">
        <v>4159</v>
      </c>
      <c r="C114" s="112">
        <v>32</v>
      </c>
      <c r="D114" s="112">
        <v>111</v>
      </c>
    </row>
    <row r="115" spans="1:4">
      <c r="A115" s="112" t="s">
        <v>5</v>
      </c>
      <c r="B115" s="112">
        <v>3214</v>
      </c>
      <c r="C115" s="112">
        <v>32</v>
      </c>
      <c r="D115" s="112">
        <v>108</v>
      </c>
    </row>
    <row r="116" spans="1:4">
      <c r="A116" s="112" t="s">
        <v>5</v>
      </c>
      <c r="B116" s="112">
        <v>3256</v>
      </c>
      <c r="C116" s="112">
        <v>33</v>
      </c>
      <c r="D116" s="112">
        <v>125</v>
      </c>
    </row>
    <row r="117" spans="1:4">
      <c r="A117" s="112" t="s">
        <v>5</v>
      </c>
      <c r="B117" s="112">
        <v>2651</v>
      </c>
      <c r="C117" s="112">
        <v>33</v>
      </c>
      <c r="D117" s="112">
        <v>86</v>
      </c>
    </row>
    <row r="118" spans="1:4">
      <c r="A118" s="112" t="s">
        <v>5</v>
      </c>
      <c r="B118" s="112">
        <v>4022</v>
      </c>
      <c r="C118" s="112">
        <v>33</v>
      </c>
      <c r="D118" s="112">
        <v>129</v>
      </c>
    </row>
    <row r="119" spans="1:4">
      <c r="A119" s="112" t="s">
        <v>5</v>
      </c>
      <c r="B119" s="112">
        <v>3483</v>
      </c>
      <c r="C119" s="112">
        <v>33</v>
      </c>
      <c r="D119" s="112">
        <v>122</v>
      </c>
    </row>
    <row r="120" spans="1:4">
      <c r="A120" s="112" t="s">
        <v>138</v>
      </c>
      <c r="B120" s="112">
        <v>4384</v>
      </c>
      <c r="C120" s="112">
        <v>33</v>
      </c>
      <c r="D120" s="112">
        <v>107</v>
      </c>
    </row>
    <row r="121" spans="1:4">
      <c r="A121" s="112" t="s">
        <v>138</v>
      </c>
      <c r="B121" s="112">
        <v>5082</v>
      </c>
      <c r="C121" s="112">
        <v>34</v>
      </c>
      <c r="D121" s="112">
        <v>138</v>
      </c>
    </row>
    <row r="122" spans="1:4">
      <c r="A122" s="112" t="s">
        <v>138</v>
      </c>
      <c r="B122" s="112">
        <v>2558</v>
      </c>
      <c r="C122" s="112">
        <v>34</v>
      </c>
      <c r="D122" s="112">
        <v>109</v>
      </c>
    </row>
    <row r="123" spans="1:4">
      <c r="A123" s="112" t="s">
        <v>5</v>
      </c>
      <c r="B123" s="112">
        <v>3121</v>
      </c>
      <c r="C123" s="112">
        <v>34</v>
      </c>
      <c r="D123" s="112">
        <v>134</v>
      </c>
    </row>
    <row r="124" spans="1:4">
      <c r="A124" s="112" t="s">
        <v>138</v>
      </c>
      <c r="B124" s="112">
        <v>3099</v>
      </c>
      <c r="C124" s="112">
        <v>34</v>
      </c>
      <c r="D124" s="112">
        <v>133</v>
      </c>
    </row>
    <row r="125" spans="1:4">
      <c r="A125" s="112" t="s">
        <v>138</v>
      </c>
      <c r="B125" s="112">
        <v>4363</v>
      </c>
      <c r="C125" s="112">
        <v>34</v>
      </c>
      <c r="D125" s="112">
        <v>89</v>
      </c>
    </row>
    <row r="126" spans="1:4">
      <c r="A126" s="112" t="s">
        <v>138</v>
      </c>
      <c r="B126" s="112">
        <v>3338</v>
      </c>
      <c r="C126" s="112">
        <v>34</v>
      </c>
      <c r="D126" s="112">
        <v>120</v>
      </c>
    </row>
    <row r="127" spans="1:4">
      <c r="A127" s="112" t="s">
        <v>138</v>
      </c>
      <c r="B127" s="112">
        <v>4312</v>
      </c>
      <c r="C127" s="112">
        <v>34</v>
      </c>
      <c r="D127" s="112">
        <v>96</v>
      </c>
    </row>
    <row r="128" spans="1:4">
      <c r="A128" s="112" t="s">
        <v>138</v>
      </c>
      <c r="B128" s="112">
        <v>3869</v>
      </c>
      <c r="C128" s="112">
        <v>34</v>
      </c>
      <c r="D128" s="112">
        <v>129</v>
      </c>
    </row>
    <row r="129" spans="1:4">
      <c r="A129" s="112" t="s">
        <v>5</v>
      </c>
      <c r="B129" s="112">
        <v>2686</v>
      </c>
      <c r="C129" s="112">
        <v>35</v>
      </c>
      <c r="D129" s="112">
        <v>132</v>
      </c>
    </row>
    <row r="130" spans="1:4">
      <c r="A130" s="112" t="s">
        <v>5</v>
      </c>
      <c r="B130" s="112">
        <v>3926</v>
      </c>
      <c r="C130" s="112">
        <v>35</v>
      </c>
      <c r="D130" s="112">
        <v>140</v>
      </c>
    </row>
    <row r="131" spans="1:4">
      <c r="A131" s="112" t="s">
        <v>5</v>
      </c>
      <c r="B131" s="112">
        <v>3863</v>
      </c>
      <c r="C131" s="112">
        <v>35</v>
      </c>
      <c r="D131" s="112">
        <v>134</v>
      </c>
    </row>
    <row r="132" spans="1:4">
      <c r="A132" s="112" t="s">
        <v>138</v>
      </c>
      <c r="B132" s="112">
        <v>5139</v>
      </c>
      <c r="C132" s="112">
        <v>35</v>
      </c>
      <c r="D132" s="112">
        <v>144</v>
      </c>
    </row>
    <row r="133" spans="1:4">
      <c r="A133" s="112" t="s">
        <v>138</v>
      </c>
      <c r="B133" s="112">
        <v>5384</v>
      </c>
      <c r="C133" s="112">
        <v>36</v>
      </c>
      <c r="D133" s="112">
        <v>112</v>
      </c>
    </row>
    <row r="134" spans="1:4">
      <c r="A134" s="112" t="s">
        <v>138</v>
      </c>
      <c r="B134" s="112">
        <v>3563</v>
      </c>
      <c r="C134" s="112">
        <v>36</v>
      </c>
      <c r="D134" s="112">
        <v>105</v>
      </c>
    </row>
    <row r="135" spans="1:4">
      <c r="A135" s="112" t="s">
        <v>138</v>
      </c>
      <c r="B135" s="112">
        <v>3117</v>
      </c>
      <c r="C135" s="112">
        <v>36</v>
      </c>
      <c r="D135" s="112">
        <v>123</v>
      </c>
    </row>
    <row r="136" spans="1:4">
      <c r="A136" s="112" t="s">
        <v>138</v>
      </c>
      <c r="B136" s="112">
        <v>3892</v>
      </c>
      <c r="C136" s="112">
        <v>36</v>
      </c>
      <c r="D136" s="112">
        <v>140</v>
      </c>
    </row>
    <row r="137" spans="1:4">
      <c r="A137" s="112" t="s">
        <v>138</v>
      </c>
      <c r="B137" s="112">
        <v>5403</v>
      </c>
      <c r="C137" s="112">
        <v>37</v>
      </c>
      <c r="D137" s="112">
        <v>134</v>
      </c>
    </row>
    <row r="138" spans="1:4">
      <c r="A138" s="112" t="s">
        <v>138</v>
      </c>
      <c r="B138" s="112">
        <v>3387</v>
      </c>
      <c r="C138" s="112">
        <v>37</v>
      </c>
      <c r="D138" s="112">
        <v>118</v>
      </c>
    </row>
    <row r="139" spans="1:4">
      <c r="A139" s="112" t="s">
        <v>5</v>
      </c>
      <c r="B139" s="112">
        <v>4690</v>
      </c>
      <c r="C139" s="112">
        <v>37</v>
      </c>
      <c r="D139" s="112">
        <v>125</v>
      </c>
    </row>
    <row r="140" spans="1:4">
      <c r="A140" s="112" t="s">
        <v>138</v>
      </c>
      <c r="B140" s="112">
        <v>4104</v>
      </c>
      <c r="C140" s="112">
        <v>37</v>
      </c>
      <c r="D140" s="112">
        <v>145</v>
      </c>
    </row>
    <row r="141" spans="1:4">
      <c r="A141" s="112" t="s">
        <v>138</v>
      </c>
      <c r="B141" s="112">
        <v>3963</v>
      </c>
      <c r="C141" s="112">
        <v>37</v>
      </c>
      <c r="D141" s="112">
        <v>112</v>
      </c>
    </row>
    <row r="142" spans="1:4">
      <c r="A142" s="112" t="s">
        <v>138</v>
      </c>
      <c r="B142" s="112">
        <v>4757</v>
      </c>
      <c r="C142" s="112">
        <v>38</v>
      </c>
      <c r="D142" s="112">
        <v>128</v>
      </c>
    </row>
    <row r="143" spans="1:4">
      <c r="A143" s="112" t="s">
        <v>138</v>
      </c>
      <c r="B143" s="112">
        <v>3019</v>
      </c>
      <c r="C143" s="112">
        <v>38</v>
      </c>
      <c r="D143" s="112">
        <v>146</v>
      </c>
    </row>
    <row r="144" spans="1:4">
      <c r="A144" s="112" t="s">
        <v>138</v>
      </c>
      <c r="B144" s="112">
        <v>3633</v>
      </c>
      <c r="C144" s="112">
        <v>38</v>
      </c>
      <c r="D144" s="112">
        <v>123</v>
      </c>
    </row>
    <row r="145" spans="1:4">
      <c r="A145" s="112" t="s">
        <v>138</v>
      </c>
      <c r="B145" s="112">
        <v>3076</v>
      </c>
      <c r="C145" s="112">
        <v>38</v>
      </c>
      <c r="D145" s="112">
        <v>115</v>
      </c>
    </row>
    <row r="146" spans="1:4">
      <c r="A146" s="112" t="s">
        <v>5</v>
      </c>
      <c r="B146" s="112">
        <v>3445</v>
      </c>
      <c r="C146" s="112">
        <v>39</v>
      </c>
      <c r="D146" s="112">
        <v>149</v>
      </c>
    </row>
    <row r="147" spans="1:4">
      <c r="A147" s="112" t="s">
        <v>138</v>
      </c>
      <c r="B147" s="112">
        <v>3654</v>
      </c>
      <c r="C147" s="112">
        <v>39</v>
      </c>
      <c r="D147" s="112">
        <v>109</v>
      </c>
    </row>
    <row r="148" spans="1:4">
      <c r="A148" s="112" t="s">
        <v>5</v>
      </c>
      <c r="B148" s="112">
        <v>4329</v>
      </c>
      <c r="C148" s="112">
        <v>39</v>
      </c>
      <c r="D148" s="112">
        <v>115</v>
      </c>
    </row>
    <row r="149" spans="1:4">
      <c r="A149" s="112" t="s">
        <v>138</v>
      </c>
      <c r="B149" s="112">
        <v>3818</v>
      </c>
      <c r="C149" s="112">
        <v>39</v>
      </c>
      <c r="D149" s="112">
        <v>132</v>
      </c>
    </row>
    <row r="150" spans="1:4">
      <c r="A150" s="112" t="s">
        <v>138</v>
      </c>
      <c r="B150" s="112">
        <v>3709</v>
      </c>
      <c r="C150" s="112">
        <v>39</v>
      </c>
      <c r="D150" s="112">
        <v>145</v>
      </c>
    </row>
    <row r="151" spans="1:4">
      <c r="A151" s="112" t="s">
        <v>138</v>
      </c>
      <c r="B151" s="112">
        <v>5608</v>
      </c>
      <c r="C151" s="112">
        <v>39</v>
      </c>
      <c r="D151" s="112">
        <v>146</v>
      </c>
    </row>
    <row r="152" spans="1:4">
      <c r="A152" s="112" t="s">
        <v>138</v>
      </c>
      <c r="B152" s="112">
        <v>4931</v>
      </c>
      <c r="C152" s="112">
        <v>39</v>
      </c>
      <c r="D152" s="112">
        <v>132</v>
      </c>
    </row>
    <row r="153" spans="1:4">
      <c r="A153" s="112" t="s">
        <v>138</v>
      </c>
      <c r="B153" s="112">
        <v>5273</v>
      </c>
      <c r="C153" s="112">
        <v>39</v>
      </c>
      <c r="D153" s="112">
        <v>136</v>
      </c>
    </row>
    <row r="154" spans="1:4">
      <c r="A154" s="112" t="s">
        <v>138</v>
      </c>
      <c r="B154" s="112">
        <v>5456</v>
      </c>
      <c r="C154" s="112">
        <v>40</v>
      </c>
      <c r="D154" s="112">
        <v>104</v>
      </c>
    </row>
    <row r="155" spans="1:4">
      <c r="A155" s="112" t="s">
        <v>138</v>
      </c>
      <c r="B155" s="112">
        <v>5644</v>
      </c>
      <c r="C155" s="112">
        <v>40</v>
      </c>
      <c r="D155" s="112">
        <v>122</v>
      </c>
    </row>
    <row r="156" spans="1:4">
      <c r="A156" s="112" t="s">
        <v>138</v>
      </c>
      <c r="B156" s="112">
        <v>3417</v>
      </c>
      <c r="C156" s="112">
        <v>40</v>
      </c>
      <c r="D156" s="112">
        <v>152</v>
      </c>
    </row>
    <row r="157" spans="1:4">
      <c r="A157" s="112" t="s">
        <v>5</v>
      </c>
      <c r="B157" s="112">
        <v>3122</v>
      </c>
      <c r="C157" s="112">
        <v>40</v>
      </c>
      <c r="D157" s="112">
        <v>129</v>
      </c>
    </row>
    <row r="158" spans="1:4">
      <c r="A158" s="112" t="s">
        <v>5</v>
      </c>
      <c r="B158" s="112">
        <v>4080</v>
      </c>
      <c r="C158" s="112">
        <v>40</v>
      </c>
      <c r="D158" s="112">
        <v>129</v>
      </c>
    </row>
    <row r="159" spans="1:4">
      <c r="A159" s="112" t="s">
        <v>138</v>
      </c>
      <c r="B159" s="112">
        <v>5039</v>
      </c>
      <c r="C159" s="112">
        <v>40</v>
      </c>
      <c r="D159" s="112">
        <v>147</v>
      </c>
    </row>
    <row r="160" spans="1:4">
      <c r="A160" s="112" t="s">
        <v>5</v>
      </c>
      <c r="B160" s="112">
        <v>4965</v>
      </c>
      <c r="C160" s="112">
        <v>41</v>
      </c>
      <c r="D160" s="112">
        <v>136</v>
      </c>
    </row>
    <row r="161" spans="1:4">
      <c r="A161" s="112" t="s">
        <v>5</v>
      </c>
      <c r="B161" s="112">
        <v>4772</v>
      </c>
      <c r="C161" s="112">
        <v>41</v>
      </c>
      <c r="D161" s="112">
        <v>124</v>
      </c>
    </row>
    <row r="162" spans="1:4">
      <c r="A162" s="112" t="s">
        <v>138</v>
      </c>
      <c r="B162" s="112">
        <v>4377</v>
      </c>
      <c r="C162" s="112">
        <v>41</v>
      </c>
      <c r="D162" s="112">
        <v>120</v>
      </c>
    </row>
    <row r="163" spans="1:4">
      <c r="A163" s="112" t="s">
        <v>138</v>
      </c>
      <c r="B163" s="112">
        <v>3770</v>
      </c>
      <c r="C163" s="112">
        <v>41</v>
      </c>
      <c r="D163" s="112">
        <v>108</v>
      </c>
    </row>
    <row r="164" spans="1:4">
      <c r="A164" s="112" t="s">
        <v>138</v>
      </c>
      <c r="B164" s="112">
        <v>5552</v>
      </c>
      <c r="C164" s="112">
        <v>41</v>
      </c>
      <c r="D164" s="112">
        <v>126</v>
      </c>
    </row>
    <row r="165" spans="1:4">
      <c r="A165" s="112" t="s">
        <v>5</v>
      </c>
      <c r="B165" s="112">
        <v>3975</v>
      </c>
      <c r="C165" s="112">
        <v>42</v>
      </c>
      <c r="D165" s="112">
        <v>143</v>
      </c>
    </row>
    <row r="166" spans="1:4">
      <c r="A166" s="112" t="s">
        <v>5</v>
      </c>
      <c r="B166" s="112">
        <v>3479</v>
      </c>
      <c r="C166" s="112">
        <v>42</v>
      </c>
      <c r="D166" s="112">
        <v>118</v>
      </c>
    </row>
    <row r="167" spans="1:4">
      <c r="A167" s="112" t="s">
        <v>5</v>
      </c>
      <c r="B167" s="112">
        <v>3748</v>
      </c>
      <c r="C167" s="112">
        <v>42</v>
      </c>
      <c r="D167" s="112">
        <v>138</v>
      </c>
    </row>
    <row r="168" spans="1:4">
      <c r="A168" s="112" t="s">
        <v>5</v>
      </c>
      <c r="B168" s="112">
        <v>3524</v>
      </c>
      <c r="C168" s="112">
        <v>42</v>
      </c>
      <c r="D168" s="112">
        <v>142</v>
      </c>
    </row>
    <row r="169" spans="1:4">
      <c r="A169" s="112" t="s">
        <v>5</v>
      </c>
      <c r="B169" s="112">
        <v>4224</v>
      </c>
      <c r="C169" s="112">
        <v>42</v>
      </c>
      <c r="D169" s="112">
        <v>100</v>
      </c>
    </row>
    <row r="170" spans="1:4">
      <c r="A170" s="112" t="s">
        <v>5</v>
      </c>
      <c r="B170" s="112">
        <v>3831</v>
      </c>
      <c r="C170" s="112">
        <v>43</v>
      </c>
      <c r="D170" s="112">
        <v>121</v>
      </c>
    </row>
    <row r="171" spans="1:4">
      <c r="A171" s="112" t="s">
        <v>138</v>
      </c>
      <c r="B171" s="112">
        <v>3481</v>
      </c>
      <c r="C171" s="112">
        <v>43</v>
      </c>
      <c r="D171" s="112">
        <v>125</v>
      </c>
    </row>
    <row r="172" spans="1:4">
      <c r="A172" s="112" t="s">
        <v>138</v>
      </c>
      <c r="B172" s="112">
        <v>4548</v>
      </c>
      <c r="C172" s="112">
        <v>43</v>
      </c>
      <c r="D172" s="112">
        <v>134</v>
      </c>
    </row>
    <row r="173" spans="1:4">
      <c r="A173" s="112" t="s">
        <v>138</v>
      </c>
      <c r="B173" s="112">
        <v>5365</v>
      </c>
      <c r="C173" s="112">
        <v>43</v>
      </c>
      <c r="D173" s="112">
        <v>127</v>
      </c>
    </row>
    <row r="174" spans="1:4">
      <c r="A174" s="112" t="s">
        <v>5</v>
      </c>
      <c r="B174" s="112">
        <v>5048</v>
      </c>
      <c r="C174" s="112">
        <v>44</v>
      </c>
      <c r="D174" s="112">
        <v>130</v>
      </c>
    </row>
    <row r="175" spans="1:4">
      <c r="A175" s="112" t="s">
        <v>5</v>
      </c>
      <c r="B175" s="112">
        <v>5842</v>
      </c>
      <c r="C175" s="112">
        <v>44</v>
      </c>
      <c r="D175" s="112">
        <v>97</v>
      </c>
    </row>
    <row r="176" spans="1:4">
      <c r="A176" s="112" t="s">
        <v>138</v>
      </c>
      <c r="B176" s="112">
        <v>4504</v>
      </c>
      <c r="C176" s="112">
        <v>45</v>
      </c>
      <c r="D176" s="112">
        <v>118</v>
      </c>
    </row>
    <row r="177" spans="1:4">
      <c r="A177" s="112" t="s">
        <v>138</v>
      </c>
      <c r="B177" s="112">
        <v>4556</v>
      </c>
      <c r="C177" s="112">
        <v>45</v>
      </c>
      <c r="D177" s="112">
        <v>119</v>
      </c>
    </row>
    <row r="178" spans="1:4">
      <c r="A178" s="112" t="s">
        <v>5</v>
      </c>
      <c r="B178" s="112">
        <v>4014</v>
      </c>
      <c r="C178" s="112">
        <v>45</v>
      </c>
      <c r="D178" s="112">
        <v>107</v>
      </c>
    </row>
    <row r="179" spans="1:4">
      <c r="A179" s="112" t="s">
        <v>5</v>
      </c>
      <c r="B179" s="112">
        <v>4249</v>
      </c>
      <c r="C179" s="112">
        <v>45</v>
      </c>
      <c r="D179" s="112">
        <v>119</v>
      </c>
    </row>
    <row r="180" spans="1:4">
      <c r="A180" s="112" t="s">
        <v>5</v>
      </c>
      <c r="B180" s="112">
        <v>5790</v>
      </c>
      <c r="C180" s="112">
        <v>45</v>
      </c>
      <c r="D180" s="112">
        <v>118</v>
      </c>
    </row>
    <row r="181" spans="1:4">
      <c r="A181" s="112" t="s">
        <v>5</v>
      </c>
      <c r="B181" s="112">
        <v>6250</v>
      </c>
      <c r="C181" s="112">
        <v>45</v>
      </c>
      <c r="D181" s="112">
        <v>100</v>
      </c>
    </row>
    <row r="182" spans="1:4">
      <c r="A182" s="112" t="s">
        <v>138</v>
      </c>
      <c r="B182" s="112">
        <v>5746</v>
      </c>
      <c r="C182" s="112">
        <v>45</v>
      </c>
      <c r="D182" s="112">
        <v>122</v>
      </c>
    </row>
    <row r="183" spans="1:4">
      <c r="A183" s="112" t="s">
        <v>138</v>
      </c>
      <c r="B183" s="112">
        <v>4533</v>
      </c>
      <c r="C183" s="112">
        <v>45</v>
      </c>
      <c r="D183" s="112">
        <v>99</v>
      </c>
    </row>
    <row r="184" spans="1:4">
      <c r="A184" s="112" t="s">
        <v>5</v>
      </c>
      <c r="B184" s="112">
        <v>6299</v>
      </c>
      <c r="C184" s="112">
        <v>45</v>
      </c>
      <c r="D184" s="112">
        <v>127</v>
      </c>
    </row>
    <row r="185" spans="1:4">
      <c r="A185" s="112" t="s">
        <v>5</v>
      </c>
      <c r="B185" s="112">
        <v>3831</v>
      </c>
      <c r="C185" s="112">
        <v>45</v>
      </c>
      <c r="D185" s="112">
        <v>105</v>
      </c>
    </row>
    <row r="186" spans="1:4">
      <c r="A186" s="112" t="s">
        <v>5</v>
      </c>
      <c r="B186" s="112">
        <v>3638</v>
      </c>
      <c r="C186" s="112">
        <v>46</v>
      </c>
      <c r="D186" s="112">
        <v>127</v>
      </c>
    </row>
    <row r="187" spans="1:4">
      <c r="A187" s="112" t="s">
        <v>5</v>
      </c>
      <c r="B187" s="112">
        <v>3517</v>
      </c>
      <c r="C187" s="112">
        <v>46</v>
      </c>
      <c r="D187" s="112">
        <v>134</v>
      </c>
    </row>
    <row r="188" spans="1:4">
      <c r="A188" s="112" t="s">
        <v>138</v>
      </c>
      <c r="B188" s="112">
        <v>3931</v>
      </c>
      <c r="C188" s="112">
        <v>46</v>
      </c>
      <c r="D188" s="112">
        <v>97</v>
      </c>
    </row>
    <row r="189" spans="1:4">
      <c r="A189" s="112" t="s">
        <v>138</v>
      </c>
      <c r="B189" s="112">
        <v>4069</v>
      </c>
      <c r="C189" s="112">
        <v>46</v>
      </c>
      <c r="D189" s="112">
        <v>115</v>
      </c>
    </row>
    <row r="190" spans="1:4">
      <c r="A190" s="112" t="s">
        <v>138</v>
      </c>
      <c r="B190" s="112">
        <v>6683</v>
      </c>
      <c r="C190" s="112">
        <v>46</v>
      </c>
      <c r="D190" s="112">
        <v>100</v>
      </c>
    </row>
    <row r="191" spans="1:4">
      <c r="A191" s="112" t="s">
        <v>138</v>
      </c>
      <c r="B191" s="112">
        <v>6113</v>
      </c>
      <c r="C191" s="112">
        <v>46</v>
      </c>
      <c r="D191" s="112">
        <v>93</v>
      </c>
    </row>
    <row r="192" spans="1:4">
      <c r="A192" s="112" t="s">
        <v>5</v>
      </c>
      <c r="B192" s="112">
        <v>6298</v>
      </c>
      <c r="C192" s="112">
        <v>46</v>
      </c>
      <c r="D192" s="112">
        <v>100</v>
      </c>
    </row>
    <row r="193" spans="1:4">
      <c r="A193" s="112" t="s">
        <v>5</v>
      </c>
      <c r="B193" s="112">
        <v>4445</v>
      </c>
      <c r="C193" s="112">
        <v>47</v>
      </c>
      <c r="D193" s="112">
        <v>109</v>
      </c>
    </row>
    <row r="194" spans="1:4">
      <c r="A194" s="112" t="s">
        <v>5</v>
      </c>
      <c r="B194" s="112">
        <v>6561</v>
      </c>
      <c r="C194" s="112">
        <v>47</v>
      </c>
      <c r="D194" s="112">
        <v>157</v>
      </c>
    </row>
    <row r="195" spans="1:4">
      <c r="A195" s="112" t="s">
        <v>5</v>
      </c>
      <c r="B195" s="112">
        <v>5521</v>
      </c>
      <c r="C195" s="112">
        <v>47</v>
      </c>
      <c r="D195" s="112">
        <v>123</v>
      </c>
    </row>
    <row r="196" spans="1:4">
      <c r="A196" s="112" t="s">
        <v>138</v>
      </c>
      <c r="B196" s="112">
        <v>3669</v>
      </c>
      <c r="C196" s="112">
        <v>47</v>
      </c>
      <c r="D196" s="112">
        <v>137</v>
      </c>
    </row>
    <row r="197" spans="1:4">
      <c r="A197" s="112" t="s">
        <v>138</v>
      </c>
      <c r="B197" s="112">
        <v>4400</v>
      </c>
      <c r="C197" s="112">
        <v>47</v>
      </c>
      <c r="D197" s="112">
        <v>127</v>
      </c>
    </row>
    <row r="198" spans="1:4">
      <c r="A198" s="112" t="s">
        <v>138</v>
      </c>
      <c r="B198" s="112">
        <v>4152</v>
      </c>
      <c r="C198" s="112">
        <v>47</v>
      </c>
      <c r="D198" s="112">
        <v>131</v>
      </c>
    </row>
    <row r="199" spans="1:4">
      <c r="A199" s="112" t="s">
        <v>5</v>
      </c>
      <c r="B199" s="112">
        <v>6237</v>
      </c>
      <c r="C199" s="112">
        <v>48</v>
      </c>
      <c r="D199" s="112">
        <v>109</v>
      </c>
    </row>
    <row r="200" spans="1:4">
      <c r="A200" s="112" t="s">
        <v>138</v>
      </c>
      <c r="B200" s="112">
        <v>5058</v>
      </c>
      <c r="C200" s="112">
        <v>48</v>
      </c>
      <c r="D200" s="112">
        <v>150</v>
      </c>
    </row>
    <row r="201" spans="1:4">
      <c r="A201" s="112" t="s">
        <v>138</v>
      </c>
      <c r="B201" s="112">
        <v>5012</v>
      </c>
      <c r="C201" s="112">
        <v>48</v>
      </c>
      <c r="D201" s="112">
        <v>113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8"/>
  <sheetViews>
    <sheetView topLeftCell="A10" zoomScale="80" zoomScaleNormal="80" workbookViewId="0">
      <selection activeCell="I45" sqref="I45"/>
    </sheetView>
  </sheetViews>
  <sheetFormatPr defaultRowHeight="12.75"/>
  <cols>
    <col min="6" max="6" width="22.7109375" customWidth="1"/>
    <col min="7" max="7" width="9.7109375" bestFit="1" customWidth="1"/>
    <col min="13" max="13" width="3.85546875" customWidth="1"/>
  </cols>
  <sheetData>
    <row r="1" spans="1:21">
      <c r="A1" s="19"/>
    </row>
    <row r="3" spans="1:21">
      <c r="A3" s="20" t="s">
        <v>8</v>
      </c>
      <c r="B3" s="21"/>
      <c r="C3" s="21"/>
      <c r="D3" s="21"/>
      <c r="E3" s="21"/>
      <c r="F3" s="21"/>
      <c r="G3" s="21"/>
      <c r="H3" s="21"/>
      <c r="I3" s="21"/>
    </row>
    <row r="4" spans="1:21">
      <c r="A4" s="22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>
      <c r="A5" s="24" t="s">
        <v>10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>
      <c r="A6" s="25" t="s">
        <v>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>
      <c r="A7" s="24" t="s">
        <v>12</v>
      </c>
      <c r="K7" s="23"/>
      <c r="L7" s="23"/>
      <c r="M7" s="23"/>
      <c r="N7" s="23"/>
      <c r="O7" s="23"/>
      <c r="P7" s="23"/>
      <c r="Q7" s="23"/>
    </row>
    <row r="8" spans="1:21">
      <c r="A8" s="24" t="s">
        <v>13</v>
      </c>
    </row>
    <row r="9" spans="1:21">
      <c r="A9" s="24" t="s">
        <v>14</v>
      </c>
      <c r="B9" s="24"/>
      <c r="C9" s="24"/>
      <c r="D9" s="24"/>
      <c r="E9" s="24"/>
      <c r="F9" s="24"/>
      <c r="G9" s="24"/>
      <c r="H9" s="24"/>
      <c r="I9" s="24"/>
      <c r="J9" s="24"/>
    </row>
    <row r="10" spans="1:21">
      <c r="A10" s="24" t="s">
        <v>15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21">
      <c r="A11" s="24" t="s">
        <v>16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21">
      <c r="A12" s="24" t="s">
        <v>17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21">
      <c r="A13" s="24" t="s">
        <v>18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21">
      <c r="A14" s="24" t="s">
        <v>19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21">
      <c r="A15" s="24" t="s">
        <v>20</v>
      </c>
      <c r="B15" s="24"/>
      <c r="C15" s="24"/>
      <c r="D15" s="24"/>
      <c r="E15" s="24"/>
      <c r="F15" s="24"/>
      <c r="G15" s="24"/>
      <c r="H15" s="24"/>
      <c r="I15" s="24"/>
      <c r="J15" s="24"/>
    </row>
    <row r="17" spans="1:18">
      <c r="N17" s="24" t="s">
        <v>21</v>
      </c>
    </row>
    <row r="18" spans="1:18">
      <c r="A18" s="25" t="s">
        <v>53</v>
      </c>
      <c r="B18" s="23"/>
      <c r="C18" s="23"/>
      <c r="D18" s="23"/>
      <c r="E18" s="23"/>
      <c r="F18" s="23"/>
      <c r="G18" s="23"/>
      <c r="H18" s="23"/>
      <c r="I18" s="23"/>
      <c r="J18" s="23"/>
      <c r="N18" s="26" t="s">
        <v>22</v>
      </c>
      <c r="O18" s="26" t="s">
        <v>23</v>
      </c>
      <c r="P18" s="26" t="s">
        <v>24</v>
      </c>
      <c r="Q18" s="26" t="s">
        <v>25</v>
      </c>
    </row>
    <row r="19" spans="1:18">
      <c r="A19" s="25" t="s">
        <v>26</v>
      </c>
      <c r="B19" s="23"/>
      <c r="C19" s="23"/>
      <c r="D19" s="23"/>
      <c r="E19" s="23"/>
      <c r="F19" s="23"/>
      <c r="G19" s="23"/>
      <c r="H19" s="23"/>
      <c r="I19" s="23"/>
      <c r="N19" s="26" t="s">
        <v>27</v>
      </c>
      <c r="O19" s="26" t="s">
        <v>28</v>
      </c>
      <c r="P19" s="26" t="s">
        <v>29</v>
      </c>
      <c r="Q19" s="26" t="s">
        <v>30</v>
      </c>
    </row>
    <row r="20" spans="1:18">
      <c r="A20" s="25" t="s">
        <v>130</v>
      </c>
      <c r="J20" s="24" t="s">
        <v>31</v>
      </c>
      <c r="N20" s="27" t="s">
        <v>32</v>
      </c>
      <c r="O20" s="28" t="s">
        <v>33</v>
      </c>
      <c r="P20" s="28" t="s">
        <v>33</v>
      </c>
      <c r="Q20" s="28" t="s">
        <v>33</v>
      </c>
    </row>
    <row r="21" spans="1:18">
      <c r="A21" s="25" t="s">
        <v>34</v>
      </c>
      <c r="E21" s="24" t="s">
        <v>35</v>
      </c>
      <c r="F21" s="66"/>
      <c r="J21" s="24" t="s">
        <v>36</v>
      </c>
      <c r="N21" s="13"/>
      <c r="O21" s="13"/>
      <c r="P21" s="13"/>
      <c r="Q21" s="13"/>
      <c r="R21" s="13"/>
    </row>
    <row r="22" spans="1:18">
      <c r="A22" s="25" t="s">
        <v>37</v>
      </c>
      <c r="E22" s="24" t="s">
        <v>35</v>
      </c>
      <c r="F22" s="67"/>
    </row>
    <row r="23" spans="1:18">
      <c r="N23" s="19" t="s">
        <v>38</v>
      </c>
    </row>
    <row r="24" spans="1:18">
      <c r="A24" s="25" t="s">
        <v>39</v>
      </c>
    </row>
    <row r="25" spans="1:18">
      <c r="G25" s="19" t="s">
        <v>40</v>
      </c>
      <c r="N25" s="26" t="s">
        <v>22</v>
      </c>
      <c r="O25" s="26" t="s">
        <v>23</v>
      </c>
      <c r="P25" s="26" t="s">
        <v>24</v>
      </c>
      <c r="Q25" s="26" t="s">
        <v>25</v>
      </c>
    </row>
    <row r="26" spans="1:18">
      <c r="A26" s="25" t="s">
        <v>41</v>
      </c>
      <c r="F26" s="24" t="s">
        <v>35</v>
      </c>
      <c r="G26" s="68"/>
      <c r="N26" s="26" t="s">
        <v>27</v>
      </c>
      <c r="O26" s="26" t="s">
        <v>28</v>
      </c>
      <c r="P26" s="26" t="s">
        <v>29</v>
      </c>
      <c r="Q26" s="26" t="s">
        <v>30</v>
      </c>
    </row>
    <row r="27" spans="1:18">
      <c r="J27" s="24" t="s">
        <v>31</v>
      </c>
      <c r="N27" s="29"/>
      <c r="O27" s="29"/>
      <c r="P27" s="29"/>
      <c r="Q27" s="29"/>
    </row>
    <row r="28" spans="1:18">
      <c r="G28" s="30" t="s">
        <v>42</v>
      </c>
      <c r="J28" s="24" t="s">
        <v>36</v>
      </c>
      <c r="N28" s="13"/>
      <c r="O28" s="13"/>
      <c r="P28" s="13"/>
      <c r="Q28" s="13"/>
      <c r="R28" s="13"/>
    </row>
    <row r="29" spans="1:18">
      <c r="A29" s="24" t="s">
        <v>43</v>
      </c>
      <c r="F29" s="31" t="s">
        <v>35</v>
      </c>
      <c r="G29" s="68"/>
      <c r="I29" s="24"/>
    </row>
    <row r="30" spans="1:18">
      <c r="A30" s="25" t="s">
        <v>44</v>
      </c>
      <c r="F30" s="31" t="s">
        <v>35</v>
      </c>
      <c r="G30" s="68"/>
      <c r="I30" s="24"/>
      <c r="N30" s="26" t="s">
        <v>22</v>
      </c>
      <c r="O30" s="26" t="s">
        <v>23</v>
      </c>
      <c r="P30" s="26" t="s">
        <v>24</v>
      </c>
      <c r="Q30" s="26" t="s">
        <v>25</v>
      </c>
    </row>
    <row r="31" spans="1:18">
      <c r="A31" s="24" t="s">
        <v>45</v>
      </c>
      <c r="F31" s="31" t="s">
        <v>35</v>
      </c>
      <c r="G31" s="68"/>
      <c r="I31" s="24"/>
      <c r="N31" s="26" t="s">
        <v>27</v>
      </c>
      <c r="O31" s="26" t="s">
        <v>28</v>
      </c>
      <c r="P31" s="26" t="s">
        <v>29</v>
      </c>
      <c r="Q31" s="26" t="s">
        <v>30</v>
      </c>
    </row>
    <row r="32" spans="1:18">
      <c r="A32" s="24" t="s">
        <v>46</v>
      </c>
      <c r="F32" s="31" t="s">
        <v>35</v>
      </c>
      <c r="G32" s="68"/>
      <c r="I32" s="24"/>
      <c r="J32" s="24" t="s">
        <v>31</v>
      </c>
      <c r="N32" s="29"/>
      <c r="O32" s="29"/>
      <c r="P32" s="29"/>
      <c r="Q32" s="29"/>
    </row>
    <row r="33" spans="6:18">
      <c r="J33" s="24" t="s">
        <v>36</v>
      </c>
      <c r="N33" s="13"/>
      <c r="O33" s="13"/>
      <c r="P33" s="13"/>
      <c r="Q33" s="13"/>
      <c r="R33" s="13"/>
    </row>
    <row r="34" spans="6:18">
      <c r="F34" s="36" t="s">
        <v>65</v>
      </c>
    </row>
    <row r="35" spans="6:18">
      <c r="F35" s="36" t="s">
        <v>67</v>
      </c>
      <c r="N35" s="26" t="s">
        <v>22</v>
      </c>
      <c r="O35" s="26" t="s">
        <v>23</v>
      </c>
      <c r="P35" s="26" t="s">
        <v>24</v>
      </c>
      <c r="Q35" s="26" t="s">
        <v>25</v>
      </c>
    </row>
    <row r="36" spans="6:18">
      <c r="N36" s="26" t="s">
        <v>27</v>
      </c>
      <c r="O36" s="26" t="s">
        <v>28</v>
      </c>
      <c r="P36" s="26" t="s">
        <v>29</v>
      </c>
      <c r="Q36" s="26" t="s">
        <v>30</v>
      </c>
    </row>
    <row r="37" spans="6:18">
      <c r="J37" s="24" t="s">
        <v>31</v>
      </c>
      <c r="N37" s="29"/>
      <c r="O37" s="29"/>
      <c r="P37" s="29"/>
      <c r="Q37" s="29"/>
    </row>
    <row r="38" spans="6:18">
      <c r="J38" s="24" t="s">
        <v>36</v>
      </c>
      <c r="N38" s="13"/>
      <c r="O38" s="13"/>
      <c r="P38" s="13"/>
      <c r="Q38" s="13"/>
      <c r="R38" s="1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9"/>
  <sheetViews>
    <sheetView zoomScale="86" workbookViewId="0">
      <selection activeCell="P24" sqref="P24:P25"/>
    </sheetView>
  </sheetViews>
  <sheetFormatPr defaultRowHeight="12.75"/>
  <cols>
    <col min="1" max="1" width="2.28515625" bestFit="1" customWidth="1"/>
    <col min="2" max="12" width="6.5703125" bestFit="1" customWidth="1"/>
    <col min="13" max="13" width="5.7109375" customWidth="1"/>
  </cols>
  <sheetData>
    <row r="1" spans="1:14" ht="13.5" thickBot="1">
      <c r="C1" s="24" t="s">
        <v>51</v>
      </c>
    </row>
    <row r="2" spans="1:14">
      <c r="A2" s="35" t="s">
        <v>6</v>
      </c>
      <c r="B2" s="2">
        <v>2.2000000000000002</v>
      </c>
      <c r="C2" s="32" t="s">
        <v>52</v>
      </c>
      <c r="D2" s="2"/>
      <c r="E2" s="2"/>
      <c r="F2" s="2"/>
      <c r="G2" s="2"/>
      <c r="H2" s="2"/>
      <c r="I2" s="2"/>
      <c r="J2" s="2"/>
      <c r="K2" s="2"/>
      <c r="L2" s="2"/>
      <c r="M2" s="2"/>
      <c r="N2" s="4"/>
    </row>
    <row r="3" spans="1:14">
      <c r="A3" s="5" t="s">
        <v>3</v>
      </c>
      <c r="B3" s="14">
        <v>0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8" t="s">
        <v>7</v>
      </c>
      <c r="N3" s="7"/>
    </row>
    <row r="4" spans="1:14" ht="15.75">
      <c r="A4" s="5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9">
        <f>SUM(B4:L4)</f>
        <v>0</v>
      </c>
      <c r="N4" s="7"/>
    </row>
    <row r="5" spans="1:14">
      <c r="A5" s="5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6"/>
      <c r="N5" s="7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3.5" thickBo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</sheetData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workbookViewId="0">
      <selection activeCell="C22" sqref="C22"/>
    </sheetView>
  </sheetViews>
  <sheetFormatPr defaultRowHeight="12.75"/>
  <sheetData>
    <row r="1" spans="1:7">
      <c r="A1" s="105" t="s">
        <v>55</v>
      </c>
      <c r="B1" s="106"/>
      <c r="C1" s="106"/>
      <c r="D1" s="106"/>
      <c r="E1" s="106"/>
      <c r="F1" s="106"/>
      <c r="G1" s="106"/>
    </row>
    <row r="2" spans="1:7">
      <c r="A2" s="106"/>
      <c r="B2" s="106"/>
      <c r="C2" s="106"/>
      <c r="D2" s="106"/>
      <c r="E2" s="106"/>
      <c r="F2" s="106"/>
      <c r="G2" s="106"/>
    </row>
    <row r="3" spans="1:7">
      <c r="A3" s="106"/>
      <c r="B3" s="106"/>
      <c r="C3" s="106"/>
      <c r="D3" s="106"/>
      <c r="E3" s="106"/>
      <c r="F3" s="106"/>
      <c r="G3" s="106"/>
    </row>
    <row r="4" spans="1:7">
      <c r="A4" s="106"/>
      <c r="B4" s="106"/>
      <c r="C4" s="106"/>
      <c r="D4" s="106"/>
      <c r="E4" s="106"/>
      <c r="F4" s="106"/>
      <c r="G4" s="106"/>
    </row>
    <row r="5" spans="1:7">
      <c r="A5" s="106"/>
      <c r="B5" s="106"/>
      <c r="C5" s="106"/>
      <c r="D5" s="106"/>
      <c r="E5" s="106"/>
      <c r="F5" s="106"/>
      <c r="G5" s="106"/>
    </row>
    <row r="6" spans="1:7">
      <c r="A6" s="106"/>
      <c r="B6" s="106"/>
      <c r="C6" s="106"/>
      <c r="D6" s="106"/>
      <c r="E6" s="106"/>
      <c r="F6" s="106"/>
      <c r="G6" s="106"/>
    </row>
    <row r="7" spans="1:7">
      <c r="A7" s="106"/>
      <c r="B7" s="106"/>
      <c r="C7" s="106"/>
      <c r="D7" s="106"/>
      <c r="E7" s="106"/>
      <c r="F7" s="106"/>
      <c r="G7" s="106"/>
    </row>
    <row r="8" spans="1:7">
      <c r="A8" s="106"/>
      <c r="B8" s="106"/>
      <c r="C8" s="106"/>
      <c r="D8" s="106"/>
      <c r="E8" s="106"/>
      <c r="F8" s="106"/>
      <c r="G8" s="106"/>
    </row>
    <row r="11" spans="1:7">
      <c r="A11" t="s">
        <v>6</v>
      </c>
      <c r="B11" s="69"/>
    </row>
    <row r="12" spans="1:7">
      <c r="A12" s="24" t="s">
        <v>3</v>
      </c>
    </row>
    <row r="13" spans="1:7">
      <c r="A13" s="24" t="s">
        <v>56</v>
      </c>
    </row>
    <row r="15" spans="1:7">
      <c r="A15" s="24" t="s">
        <v>61</v>
      </c>
      <c r="B15" s="24" t="s">
        <v>57</v>
      </c>
      <c r="F15" s="68"/>
    </row>
    <row r="16" spans="1:7">
      <c r="A16" s="24" t="s">
        <v>62</v>
      </c>
      <c r="B16" s="24" t="s">
        <v>58</v>
      </c>
      <c r="F16" s="68"/>
    </row>
    <row r="17" spans="1:6">
      <c r="A17" s="24" t="s">
        <v>63</v>
      </c>
      <c r="B17" s="24" t="s">
        <v>59</v>
      </c>
      <c r="F17" s="68"/>
    </row>
    <row r="18" spans="1:6">
      <c r="A18" s="24" t="s">
        <v>64</v>
      </c>
      <c r="B18" s="24" t="s">
        <v>60</v>
      </c>
      <c r="F18" s="68"/>
    </row>
  </sheetData>
  <mergeCells count="1">
    <mergeCell ref="A1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U201"/>
  <sheetViews>
    <sheetView zoomScale="109" zoomScaleNormal="100" workbookViewId="0">
      <selection activeCell="I15" sqref="I15"/>
    </sheetView>
  </sheetViews>
  <sheetFormatPr defaultColWidth="8.85546875" defaultRowHeight="15"/>
  <cols>
    <col min="1" max="1" width="7.85546875" style="76" bestFit="1" customWidth="1"/>
    <col min="2" max="2" width="7.85546875" style="79" customWidth="1"/>
    <col min="3" max="3" width="16.85546875" style="76" bestFit="1" customWidth="1"/>
    <col min="4" max="4" width="14.7109375" style="76" bestFit="1" customWidth="1"/>
    <col min="5" max="5" width="16.28515625" style="76" bestFit="1" customWidth="1"/>
    <col min="6" max="7" width="13.42578125" style="76" customWidth="1"/>
    <col min="8" max="14" width="8.85546875" style="76"/>
    <col min="15" max="15" width="8.7109375" style="76" customWidth="1"/>
    <col min="16" max="16" width="11" style="76" customWidth="1"/>
    <col min="17" max="17" width="12.85546875" style="76" customWidth="1"/>
    <col min="18" max="18" width="8.42578125" style="76" customWidth="1"/>
    <col min="19" max="16384" width="8.85546875" style="76"/>
  </cols>
  <sheetData>
    <row r="1" spans="1:21" ht="60">
      <c r="A1" s="74" t="s">
        <v>132</v>
      </c>
      <c r="B1" s="74" t="s">
        <v>133</v>
      </c>
      <c r="C1" s="75" t="s">
        <v>134</v>
      </c>
      <c r="D1" s="75" t="s">
        <v>135</v>
      </c>
      <c r="E1" s="75" t="s">
        <v>136</v>
      </c>
      <c r="F1" s="75" t="s">
        <v>137</v>
      </c>
      <c r="G1" s="75"/>
    </row>
    <row r="2" spans="1:21">
      <c r="A2" s="76">
        <v>1</v>
      </c>
      <c r="B2" s="79" t="s">
        <v>5</v>
      </c>
      <c r="C2" s="76">
        <v>1</v>
      </c>
      <c r="D2" s="76">
        <v>3</v>
      </c>
      <c r="E2" s="76">
        <v>40</v>
      </c>
      <c r="F2" s="80">
        <v>23.838646332733333</v>
      </c>
    </row>
    <row r="3" spans="1:21">
      <c r="A3" s="76">
        <v>2</v>
      </c>
      <c r="B3" s="79" t="s">
        <v>138</v>
      </c>
      <c r="C3" s="76">
        <v>1</v>
      </c>
      <c r="D3" s="76">
        <v>3</v>
      </c>
      <c r="E3" s="76">
        <v>33</v>
      </c>
      <c r="F3" s="80">
        <v>37.377566362265497</v>
      </c>
      <c r="H3" s="76" t="s">
        <v>160</v>
      </c>
    </row>
    <row r="4" spans="1:21" ht="15.75" thickBot="1">
      <c r="A4" s="76">
        <v>4</v>
      </c>
      <c r="B4" s="79" t="s">
        <v>5</v>
      </c>
      <c r="C4" s="76">
        <v>1</v>
      </c>
      <c r="D4" s="76">
        <v>2</v>
      </c>
      <c r="E4" s="76">
        <v>41</v>
      </c>
      <c r="F4" s="80">
        <v>29.371821104432456</v>
      </c>
      <c r="G4" s="80"/>
    </row>
    <row r="5" spans="1:21" ht="15.75" thickBot="1">
      <c r="A5" s="76">
        <v>5</v>
      </c>
      <c r="B5" s="79" t="s">
        <v>5</v>
      </c>
      <c r="C5" s="76">
        <v>1</v>
      </c>
      <c r="D5" s="76">
        <v>2</v>
      </c>
      <c r="E5" s="76">
        <v>43</v>
      </c>
      <c r="F5" s="80">
        <v>29.609699443681166</v>
      </c>
      <c r="G5" s="80"/>
      <c r="H5" s="76" t="s">
        <v>146</v>
      </c>
      <c r="R5" s="92"/>
    </row>
    <row r="6" spans="1:21" ht="15.75" thickBot="1">
      <c r="A6" s="76">
        <v>7</v>
      </c>
      <c r="B6" s="79" t="s">
        <v>5</v>
      </c>
      <c r="C6" s="76">
        <v>1</v>
      </c>
      <c r="D6" s="76">
        <v>2</v>
      </c>
      <c r="E6" s="76">
        <v>59</v>
      </c>
      <c r="F6" s="80">
        <v>32.527417564124335</v>
      </c>
      <c r="G6" s="80"/>
      <c r="H6" s="76" t="s">
        <v>147</v>
      </c>
      <c r="R6" s="93"/>
    </row>
    <row r="7" spans="1:21">
      <c r="A7" s="76">
        <v>10</v>
      </c>
      <c r="B7" s="79" t="s">
        <v>138</v>
      </c>
      <c r="C7" s="76">
        <v>1</v>
      </c>
      <c r="D7" s="76">
        <v>1</v>
      </c>
      <c r="E7" s="76">
        <v>49</v>
      </c>
      <c r="F7" s="80">
        <v>27.900258676963858</v>
      </c>
      <c r="G7" s="80"/>
    </row>
    <row r="8" spans="1:21">
      <c r="A8" s="76">
        <v>11</v>
      </c>
      <c r="B8" s="79" t="s">
        <v>5</v>
      </c>
      <c r="C8" s="76">
        <v>1</v>
      </c>
      <c r="D8" s="76">
        <v>2</v>
      </c>
      <c r="E8" s="76">
        <v>45</v>
      </c>
      <c r="F8" s="80">
        <v>29.736501195002347</v>
      </c>
      <c r="G8" s="80"/>
      <c r="H8" s="76" t="s">
        <v>102</v>
      </c>
      <c r="I8" s="94" t="s">
        <v>148</v>
      </c>
      <c r="J8" s="95"/>
      <c r="L8" s="76" t="s">
        <v>105</v>
      </c>
      <c r="M8" s="95"/>
    </row>
    <row r="9" spans="1:21">
      <c r="A9" s="76">
        <v>12</v>
      </c>
      <c r="B9" s="79" t="s">
        <v>138</v>
      </c>
      <c r="C9" s="76">
        <v>1</v>
      </c>
      <c r="D9" s="76">
        <v>3</v>
      </c>
      <c r="E9" s="76">
        <v>45</v>
      </c>
      <c r="F9" s="80">
        <v>25.425841916585341</v>
      </c>
      <c r="G9" s="80"/>
      <c r="I9" s="94" t="s">
        <v>149</v>
      </c>
      <c r="J9" s="95"/>
      <c r="M9" s="95"/>
    </row>
    <row r="10" spans="1:21">
      <c r="A10" s="76">
        <v>14</v>
      </c>
      <c r="B10" s="79" t="s">
        <v>5</v>
      </c>
      <c r="C10" s="76">
        <v>1</v>
      </c>
      <c r="D10" s="76">
        <v>2</v>
      </c>
      <c r="E10" s="76">
        <v>54</v>
      </c>
      <c r="F10" s="80">
        <v>31.655444066273049</v>
      </c>
      <c r="G10" s="80"/>
      <c r="I10" s="94" t="s">
        <v>150</v>
      </c>
      <c r="J10" s="95"/>
      <c r="M10" s="95"/>
    </row>
    <row r="11" spans="1:21">
      <c r="A11" s="76">
        <v>15</v>
      </c>
      <c r="B11" s="79" t="s">
        <v>5</v>
      </c>
      <c r="C11" s="76">
        <v>1</v>
      </c>
      <c r="D11" s="76">
        <v>3</v>
      </c>
      <c r="E11" s="76">
        <v>44</v>
      </c>
      <c r="F11" s="80">
        <v>25.295147527940571</v>
      </c>
      <c r="G11" s="80"/>
      <c r="I11" s="94" t="s">
        <v>0</v>
      </c>
      <c r="J11" s="95"/>
      <c r="M11" s="95"/>
      <c r="N11" s="96"/>
    </row>
    <row r="12" spans="1:21">
      <c r="A12" s="76">
        <v>16</v>
      </c>
      <c r="B12" s="79" t="s">
        <v>5</v>
      </c>
      <c r="C12" s="76">
        <v>1</v>
      </c>
      <c r="D12" s="76">
        <v>3</v>
      </c>
      <c r="E12" s="76">
        <v>44</v>
      </c>
      <c r="F12" s="80">
        <v>25.315856722299941</v>
      </c>
      <c r="G12" s="80"/>
      <c r="I12" s="94" t="s">
        <v>151</v>
      </c>
      <c r="J12" s="95"/>
      <c r="M12" s="95"/>
    </row>
    <row r="13" spans="1:21">
      <c r="A13" s="76">
        <v>18</v>
      </c>
      <c r="B13" s="79" t="s">
        <v>5</v>
      </c>
      <c r="C13" s="76">
        <v>1</v>
      </c>
      <c r="D13" s="76">
        <v>3</v>
      </c>
      <c r="E13" s="76">
        <v>49</v>
      </c>
      <c r="F13" s="80">
        <v>25.944290276383981</v>
      </c>
      <c r="G13" s="80"/>
    </row>
    <row r="14" spans="1:21">
      <c r="A14" s="76">
        <v>19</v>
      </c>
      <c r="B14" s="79" t="s">
        <v>5</v>
      </c>
      <c r="C14" s="76">
        <v>1</v>
      </c>
      <c r="D14" s="76">
        <v>1</v>
      </c>
      <c r="E14" s="76">
        <v>43</v>
      </c>
      <c r="F14" s="80">
        <v>27.529489519365598</v>
      </c>
      <c r="G14" s="80"/>
      <c r="I14" s="97"/>
      <c r="J14" s="97"/>
      <c r="K14" s="97"/>
      <c r="L14" s="97"/>
      <c r="M14" s="97"/>
      <c r="N14" s="97"/>
      <c r="R14" s="97"/>
      <c r="S14" s="97"/>
      <c r="T14" s="97"/>
      <c r="U14" s="97"/>
    </row>
    <row r="15" spans="1:21">
      <c r="A15" s="76">
        <v>22</v>
      </c>
      <c r="B15" s="79" t="s">
        <v>138</v>
      </c>
      <c r="C15" s="76">
        <v>1</v>
      </c>
      <c r="D15" s="76">
        <v>3</v>
      </c>
      <c r="E15" s="76">
        <v>39</v>
      </c>
      <c r="F15" s="80">
        <v>23.267465470125899</v>
      </c>
      <c r="G15" s="80"/>
      <c r="I15" s="97"/>
      <c r="J15" s="97"/>
      <c r="K15" s="97"/>
      <c r="L15" s="97"/>
      <c r="M15" s="97"/>
      <c r="N15" s="97"/>
      <c r="R15" s="97"/>
      <c r="S15" s="97"/>
      <c r="T15" s="97"/>
      <c r="U15" s="97"/>
    </row>
    <row r="16" spans="1:21">
      <c r="A16" s="76">
        <v>27</v>
      </c>
      <c r="B16" s="79" t="s">
        <v>138</v>
      </c>
      <c r="C16" s="76">
        <v>1</v>
      </c>
      <c r="D16" s="76">
        <v>2</v>
      </c>
      <c r="E16" s="76">
        <v>61</v>
      </c>
      <c r="F16" s="80">
        <v>33.205423126928508</v>
      </c>
      <c r="G16" s="80"/>
      <c r="R16" s="97"/>
      <c r="S16" s="97"/>
      <c r="T16" s="97"/>
      <c r="U16" s="97"/>
    </row>
    <row r="17" spans="1:21">
      <c r="A17" s="76">
        <v>36</v>
      </c>
      <c r="B17" s="79" t="s">
        <v>5</v>
      </c>
      <c r="C17" s="76">
        <v>1</v>
      </c>
      <c r="D17" s="76">
        <v>1</v>
      </c>
      <c r="E17" s="76">
        <v>44</v>
      </c>
      <c r="F17" s="80">
        <v>27.581126081058756</v>
      </c>
      <c r="G17" s="80"/>
      <c r="R17" s="97"/>
      <c r="S17" s="97"/>
      <c r="T17" s="98"/>
      <c r="U17" s="97"/>
    </row>
    <row r="18" spans="1:21">
      <c r="A18" s="76">
        <v>37</v>
      </c>
      <c r="B18" s="79" t="s">
        <v>5</v>
      </c>
      <c r="C18" s="76">
        <v>1</v>
      </c>
      <c r="D18" s="76">
        <v>3</v>
      </c>
      <c r="E18" s="76">
        <v>40</v>
      </c>
      <c r="F18" s="80">
        <v>24.120644259965047</v>
      </c>
      <c r="G18" s="80"/>
      <c r="R18" s="97"/>
      <c r="S18" s="97"/>
      <c r="T18" s="97"/>
      <c r="U18" s="97"/>
    </row>
    <row r="19" spans="1:21">
      <c r="A19" s="76">
        <v>41</v>
      </c>
      <c r="B19" s="79" t="s">
        <v>5</v>
      </c>
      <c r="C19" s="76">
        <v>1</v>
      </c>
      <c r="D19" s="76">
        <v>2</v>
      </c>
      <c r="E19" s="76">
        <v>45</v>
      </c>
      <c r="F19" s="80">
        <v>29.765013853902929</v>
      </c>
      <c r="G19" s="80"/>
      <c r="R19" s="97"/>
      <c r="S19" s="97"/>
      <c r="T19" s="97"/>
      <c r="U19" s="97"/>
    </row>
    <row r="20" spans="1:21">
      <c r="A20" s="76">
        <v>43</v>
      </c>
      <c r="B20" s="79" t="s">
        <v>5</v>
      </c>
      <c r="C20" s="76">
        <v>1</v>
      </c>
      <c r="D20" s="76">
        <v>2</v>
      </c>
      <c r="E20" s="76">
        <v>43</v>
      </c>
      <c r="F20" s="80">
        <v>29.644423951394856</v>
      </c>
      <c r="G20" s="80"/>
      <c r="R20" s="97"/>
      <c r="S20" s="97"/>
      <c r="T20" s="97"/>
      <c r="U20" s="97"/>
    </row>
    <row r="21" spans="1:21">
      <c r="A21" s="76">
        <v>45</v>
      </c>
      <c r="B21" s="79" t="s">
        <v>5</v>
      </c>
      <c r="C21" s="76">
        <v>1</v>
      </c>
      <c r="D21" s="76">
        <v>3</v>
      </c>
      <c r="E21" s="76">
        <v>41</v>
      </c>
      <c r="F21" s="80">
        <v>24.969894032692537</v>
      </c>
      <c r="G21" s="80"/>
      <c r="R21" s="97"/>
      <c r="S21" s="97"/>
      <c r="T21" s="97"/>
      <c r="U21" s="97"/>
    </row>
    <row r="22" spans="1:21">
      <c r="A22" s="76">
        <v>47</v>
      </c>
      <c r="B22" s="79" t="s">
        <v>5</v>
      </c>
      <c r="C22" s="76">
        <v>1</v>
      </c>
      <c r="D22" s="76">
        <v>2</v>
      </c>
      <c r="E22" s="76">
        <v>49</v>
      </c>
      <c r="F22" s="80">
        <v>30.05951733328402</v>
      </c>
      <c r="G22" s="80"/>
      <c r="R22" s="97"/>
      <c r="S22" s="97"/>
      <c r="T22" s="97"/>
      <c r="U22" s="97"/>
    </row>
    <row r="23" spans="1:21">
      <c r="A23" s="76">
        <v>51</v>
      </c>
      <c r="B23" s="79" t="s">
        <v>5</v>
      </c>
      <c r="C23" s="76">
        <v>1</v>
      </c>
      <c r="D23" s="76">
        <v>1</v>
      </c>
      <c r="E23" s="76">
        <v>42</v>
      </c>
      <c r="F23" s="80">
        <v>27.217792042647488</v>
      </c>
      <c r="G23" s="80"/>
    </row>
    <row r="24" spans="1:21">
      <c r="A24" s="76">
        <v>53</v>
      </c>
      <c r="B24" s="79" t="s">
        <v>5</v>
      </c>
      <c r="C24" s="76">
        <v>1</v>
      </c>
      <c r="D24" s="76">
        <v>3</v>
      </c>
      <c r="E24" s="76">
        <v>46</v>
      </c>
      <c r="F24" s="80">
        <v>25.50094798905775</v>
      </c>
      <c r="G24" s="80"/>
    </row>
    <row r="25" spans="1:21">
      <c r="A25" s="76">
        <v>55</v>
      </c>
      <c r="B25" s="79" t="s">
        <v>5</v>
      </c>
      <c r="C25" s="76">
        <v>1</v>
      </c>
      <c r="D25" s="76">
        <v>2</v>
      </c>
      <c r="E25" s="76">
        <v>49</v>
      </c>
      <c r="F25" s="80">
        <v>30.174932210939005</v>
      </c>
      <c r="G25" s="80"/>
    </row>
    <row r="26" spans="1:21">
      <c r="A26" s="76">
        <v>56</v>
      </c>
      <c r="B26" s="79" t="s">
        <v>5</v>
      </c>
      <c r="C26" s="76">
        <v>1</v>
      </c>
      <c r="D26" s="76">
        <v>3</v>
      </c>
      <c r="E26" s="76">
        <v>46</v>
      </c>
      <c r="F26" s="80">
        <v>25.664220477920026</v>
      </c>
      <c r="G26" s="80"/>
    </row>
    <row r="27" spans="1:21">
      <c r="A27" s="76">
        <v>59</v>
      </c>
      <c r="B27" s="79" t="s">
        <v>138</v>
      </c>
      <c r="C27" s="76">
        <v>1</v>
      </c>
      <c r="D27" s="76">
        <v>2</v>
      </c>
      <c r="E27" s="76">
        <v>63</v>
      </c>
      <c r="F27" s="80">
        <v>33.79375705961138</v>
      </c>
      <c r="G27" s="80"/>
    </row>
    <row r="28" spans="1:21">
      <c r="A28" s="76">
        <v>61</v>
      </c>
      <c r="B28" s="79" t="s">
        <v>5</v>
      </c>
      <c r="C28" s="76">
        <v>1</v>
      </c>
      <c r="D28" s="76">
        <v>2</v>
      </c>
      <c r="E28" s="76">
        <v>60</v>
      </c>
      <c r="F28" s="80">
        <v>32.818178472807631</v>
      </c>
      <c r="G28" s="80"/>
    </row>
    <row r="29" spans="1:21">
      <c r="A29" s="76">
        <v>64</v>
      </c>
      <c r="B29" s="79" t="s">
        <v>5</v>
      </c>
      <c r="C29" s="76">
        <v>1</v>
      </c>
      <c r="D29" s="76">
        <v>3</v>
      </c>
      <c r="E29" s="76">
        <v>45</v>
      </c>
      <c r="F29" s="80">
        <v>25.404014043742791</v>
      </c>
      <c r="G29" s="80"/>
    </row>
    <row r="30" spans="1:21">
      <c r="A30" s="76">
        <v>67</v>
      </c>
      <c r="B30" s="79" t="s">
        <v>138</v>
      </c>
      <c r="C30" s="76">
        <v>1</v>
      </c>
      <c r="D30" s="76">
        <v>3</v>
      </c>
      <c r="E30" s="76">
        <v>42</v>
      </c>
      <c r="F30" s="80">
        <v>25.269372448092327</v>
      </c>
      <c r="G30" s="80"/>
    </row>
    <row r="31" spans="1:21">
      <c r="A31" s="76">
        <v>68</v>
      </c>
      <c r="B31" s="79" t="s">
        <v>138</v>
      </c>
      <c r="C31" s="76">
        <v>1</v>
      </c>
      <c r="D31" s="76">
        <v>2</v>
      </c>
      <c r="E31" s="76">
        <v>71</v>
      </c>
      <c r="F31" s="80">
        <v>35.629626684822142</v>
      </c>
      <c r="G31" s="80"/>
    </row>
    <row r="32" spans="1:21">
      <c r="A32" s="76">
        <v>73</v>
      </c>
      <c r="B32" s="79" t="s">
        <v>5</v>
      </c>
      <c r="C32" s="76">
        <v>1</v>
      </c>
      <c r="D32" s="76">
        <v>2</v>
      </c>
      <c r="E32" s="76">
        <v>53</v>
      </c>
      <c r="F32" s="80">
        <v>31.465241439291276</v>
      </c>
      <c r="G32" s="80"/>
    </row>
    <row r="33" spans="1:7">
      <c r="A33" s="76">
        <v>75</v>
      </c>
      <c r="B33" s="79" t="s">
        <v>5</v>
      </c>
      <c r="C33" s="76">
        <v>1</v>
      </c>
      <c r="D33" s="76">
        <v>3</v>
      </c>
      <c r="E33" s="76">
        <v>51</v>
      </c>
      <c r="F33" s="80">
        <v>26.090955391991884</v>
      </c>
      <c r="G33" s="80"/>
    </row>
    <row r="34" spans="1:7">
      <c r="A34" s="76">
        <v>76</v>
      </c>
      <c r="B34" s="79" t="s">
        <v>138</v>
      </c>
      <c r="C34" s="76">
        <v>1</v>
      </c>
      <c r="D34" s="76">
        <v>2</v>
      </c>
      <c r="E34" s="76">
        <v>51</v>
      </c>
      <c r="F34" s="80">
        <v>30.978288881015033</v>
      </c>
      <c r="G34" s="80"/>
    </row>
    <row r="35" spans="1:7">
      <c r="A35" s="76">
        <v>77</v>
      </c>
      <c r="B35" s="79" t="s">
        <v>5</v>
      </c>
      <c r="C35" s="76">
        <v>1</v>
      </c>
      <c r="D35" s="76">
        <v>2</v>
      </c>
      <c r="E35" s="76">
        <v>49</v>
      </c>
      <c r="F35" s="80">
        <v>30.235290826822165</v>
      </c>
      <c r="G35" s="80"/>
    </row>
    <row r="36" spans="1:7">
      <c r="A36" s="76">
        <v>78</v>
      </c>
      <c r="B36" s="79" t="s">
        <v>138</v>
      </c>
      <c r="C36" s="76">
        <v>1</v>
      </c>
      <c r="D36" s="76">
        <v>2</v>
      </c>
      <c r="E36" s="76">
        <v>54</v>
      </c>
      <c r="F36" s="80">
        <v>31.708594936644658</v>
      </c>
      <c r="G36" s="80"/>
    </row>
    <row r="37" spans="1:7">
      <c r="A37" s="76">
        <v>80</v>
      </c>
      <c r="B37" s="79" t="s">
        <v>138</v>
      </c>
      <c r="C37" s="76">
        <v>1</v>
      </c>
      <c r="D37" s="76">
        <v>2</v>
      </c>
      <c r="E37" s="76">
        <v>68</v>
      </c>
      <c r="F37" s="80">
        <v>35.131569196237251</v>
      </c>
      <c r="G37" s="80"/>
    </row>
    <row r="38" spans="1:7">
      <c r="A38" s="76">
        <v>81</v>
      </c>
      <c r="B38" s="79" t="s">
        <v>138</v>
      </c>
      <c r="C38" s="76">
        <v>1</v>
      </c>
      <c r="D38" s="76">
        <v>2</v>
      </c>
      <c r="E38" s="76">
        <v>59</v>
      </c>
      <c r="F38" s="80">
        <v>32.537135515012778</v>
      </c>
      <c r="G38" s="80"/>
    </row>
    <row r="39" spans="1:7">
      <c r="A39" s="76">
        <v>82</v>
      </c>
      <c r="B39" s="79" t="s">
        <v>5</v>
      </c>
      <c r="C39" s="76">
        <v>1</v>
      </c>
      <c r="D39" s="76">
        <v>2</v>
      </c>
      <c r="E39" s="76">
        <v>65</v>
      </c>
      <c r="F39" s="80">
        <v>34.331377567723393</v>
      </c>
      <c r="G39" s="80"/>
    </row>
    <row r="40" spans="1:7">
      <c r="A40" s="76">
        <v>83</v>
      </c>
      <c r="B40" s="79" t="s">
        <v>5</v>
      </c>
      <c r="C40" s="76">
        <v>1</v>
      </c>
      <c r="D40" s="76">
        <v>3</v>
      </c>
      <c r="E40" s="76">
        <v>41</v>
      </c>
      <c r="F40" s="80">
        <v>25.176349329994991</v>
      </c>
      <c r="G40" s="80"/>
    </row>
    <row r="41" spans="1:7">
      <c r="A41" s="76">
        <v>88</v>
      </c>
      <c r="B41" s="79" t="s">
        <v>5</v>
      </c>
      <c r="C41" s="76">
        <v>1</v>
      </c>
      <c r="D41" s="76">
        <v>2</v>
      </c>
      <c r="E41" s="76">
        <v>64</v>
      </c>
      <c r="F41" s="80">
        <v>33.852701411233284</v>
      </c>
      <c r="G41" s="80"/>
    </row>
    <row r="42" spans="1:7">
      <c r="A42" s="76">
        <v>89</v>
      </c>
      <c r="B42" s="79" t="s">
        <v>5</v>
      </c>
      <c r="C42" s="76">
        <v>1</v>
      </c>
      <c r="D42" s="76">
        <v>3</v>
      </c>
      <c r="E42" s="76">
        <v>40</v>
      </c>
      <c r="F42" s="80">
        <v>24.658683135639876</v>
      </c>
      <c r="G42" s="80"/>
    </row>
    <row r="43" spans="1:7">
      <c r="A43" s="76">
        <v>91</v>
      </c>
      <c r="B43" s="79" t="s">
        <v>5</v>
      </c>
      <c r="C43" s="76">
        <v>1</v>
      </c>
      <c r="D43" s="76">
        <v>3</v>
      </c>
      <c r="E43" s="76">
        <v>56</v>
      </c>
      <c r="F43" s="80">
        <v>26.797528183378745</v>
      </c>
      <c r="G43" s="80"/>
    </row>
    <row r="44" spans="1:7">
      <c r="A44" s="76">
        <v>94</v>
      </c>
      <c r="B44" s="79" t="s">
        <v>5</v>
      </c>
      <c r="C44" s="76">
        <v>1</v>
      </c>
      <c r="D44" s="76">
        <v>2</v>
      </c>
      <c r="E44" s="76">
        <v>61</v>
      </c>
      <c r="F44" s="80">
        <v>33.059067239519209</v>
      </c>
      <c r="G44" s="80"/>
    </row>
    <row r="45" spans="1:7">
      <c r="A45" s="76">
        <v>97</v>
      </c>
      <c r="B45" s="79" t="s">
        <v>5</v>
      </c>
      <c r="C45" s="76">
        <v>1</v>
      </c>
      <c r="D45" s="76">
        <v>2</v>
      </c>
      <c r="E45" s="76">
        <v>58</v>
      </c>
      <c r="F45" s="80">
        <v>32.410060915281065</v>
      </c>
      <c r="G45" s="80"/>
    </row>
    <row r="46" spans="1:7">
      <c r="A46" s="76">
        <v>98</v>
      </c>
      <c r="B46" s="79" t="s">
        <v>5</v>
      </c>
      <c r="C46" s="76">
        <v>1</v>
      </c>
      <c r="D46" s="76">
        <v>3</v>
      </c>
      <c r="E46" s="76">
        <v>51</v>
      </c>
      <c r="F46" s="80">
        <v>26.104743331670761</v>
      </c>
      <c r="G46" s="80"/>
    </row>
    <row r="47" spans="1:7">
      <c r="A47" s="76">
        <v>104</v>
      </c>
      <c r="B47" s="79" t="s">
        <v>5</v>
      </c>
      <c r="C47" s="76">
        <v>1</v>
      </c>
      <c r="D47" s="76">
        <v>2</v>
      </c>
      <c r="E47" s="76">
        <v>57</v>
      </c>
      <c r="F47" s="80">
        <v>32.153669811377767</v>
      </c>
      <c r="G47" s="80"/>
    </row>
    <row r="48" spans="1:7">
      <c r="A48" s="76">
        <v>106</v>
      </c>
      <c r="B48" s="79" t="s">
        <v>138</v>
      </c>
      <c r="C48" s="76">
        <v>1</v>
      </c>
      <c r="D48" s="76">
        <v>3</v>
      </c>
      <c r="E48" s="76">
        <v>37</v>
      </c>
      <c r="F48" s="80">
        <v>39.029317880049348</v>
      </c>
      <c r="G48" s="80"/>
    </row>
    <row r="49" spans="1:7">
      <c r="A49" s="76">
        <v>108</v>
      </c>
      <c r="B49" s="79" t="s">
        <v>5</v>
      </c>
      <c r="C49" s="76">
        <v>1</v>
      </c>
      <c r="D49" s="76">
        <v>1</v>
      </c>
      <c r="E49" s="76">
        <v>41</v>
      </c>
      <c r="F49" s="80">
        <v>26.90597178414464</v>
      </c>
      <c r="G49" s="80"/>
    </row>
    <row r="50" spans="1:7">
      <c r="A50" s="76">
        <v>109</v>
      </c>
      <c r="B50" s="79" t="s">
        <v>5</v>
      </c>
      <c r="C50" s="76">
        <v>1</v>
      </c>
      <c r="D50" s="76">
        <v>1</v>
      </c>
      <c r="E50" s="76">
        <v>42</v>
      </c>
      <c r="F50" s="80">
        <v>27.269005689304322</v>
      </c>
      <c r="G50" s="80"/>
    </row>
    <row r="51" spans="1:7">
      <c r="A51" s="76">
        <v>113</v>
      </c>
      <c r="B51" s="79" t="s">
        <v>138</v>
      </c>
      <c r="C51" s="76">
        <v>1</v>
      </c>
      <c r="D51" s="76">
        <v>2</v>
      </c>
      <c r="E51" s="76">
        <v>51</v>
      </c>
      <c r="F51" s="80">
        <v>31.031662577588577</v>
      </c>
      <c r="G51" s="80"/>
    </row>
    <row r="52" spans="1:7">
      <c r="A52" s="76">
        <v>118</v>
      </c>
      <c r="B52" s="79" t="s">
        <v>138</v>
      </c>
      <c r="C52" s="76">
        <v>1</v>
      </c>
      <c r="D52" s="76">
        <v>1</v>
      </c>
      <c r="E52" s="76">
        <v>58</v>
      </c>
      <c r="F52" s="80">
        <v>28.88872480369173</v>
      </c>
      <c r="G52" s="80"/>
    </row>
    <row r="53" spans="1:7">
      <c r="A53" s="76">
        <v>123</v>
      </c>
      <c r="B53" s="79" t="s">
        <v>5</v>
      </c>
      <c r="C53" s="76">
        <v>1</v>
      </c>
      <c r="D53" s="76">
        <v>1</v>
      </c>
      <c r="E53" s="76">
        <v>56</v>
      </c>
      <c r="F53" s="80">
        <v>28.708808561787009</v>
      </c>
      <c r="G53" s="80"/>
    </row>
    <row r="54" spans="1:7">
      <c r="A54" s="76">
        <v>124</v>
      </c>
      <c r="B54" s="79" t="s">
        <v>5</v>
      </c>
      <c r="C54" s="76">
        <v>1</v>
      </c>
      <c r="D54" s="76">
        <v>3</v>
      </c>
      <c r="E54" s="76">
        <v>41</v>
      </c>
      <c r="F54" s="80">
        <v>25.240304997423664</v>
      </c>
      <c r="G54" s="80"/>
    </row>
    <row r="55" spans="1:7">
      <c r="A55" s="76">
        <v>125</v>
      </c>
      <c r="B55" s="79" t="s">
        <v>5</v>
      </c>
      <c r="C55" s="76">
        <v>1</v>
      </c>
      <c r="D55" s="76">
        <v>2</v>
      </c>
      <c r="E55" s="76">
        <v>58</v>
      </c>
      <c r="F55" s="80">
        <v>32.467177182552405</v>
      </c>
      <c r="G55" s="80"/>
    </row>
    <row r="56" spans="1:7">
      <c r="A56" s="76">
        <v>130</v>
      </c>
      <c r="B56" s="79" t="s">
        <v>5</v>
      </c>
      <c r="C56" s="76">
        <v>1</v>
      </c>
      <c r="D56" s="76">
        <v>1</v>
      </c>
      <c r="E56" s="76">
        <v>55</v>
      </c>
      <c r="F56" s="80">
        <v>28.440757735806983</v>
      </c>
      <c r="G56" s="80"/>
    </row>
    <row r="57" spans="1:7">
      <c r="A57" s="76">
        <v>133</v>
      </c>
      <c r="B57" s="79" t="s">
        <v>138</v>
      </c>
      <c r="C57" s="76">
        <v>1</v>
      </c>
      <c r="D57" s="76">
        <v>3</v>
      </c>
      <c r="E57" s="76">
        <v>40</v>
      </c>
      <c r="F57" s="80">
        <v>24.678018992999569</v>
      </c>
      <c r="G57" s="80"/>
    </row>
    <row r="58" spans="1:7">
      <c r="A58" s="76">
        <v>134</v>
      </c>
      <c r="B58" s="79" t="s">
        <v>5</v>
      </c>
      <c r="C58" s="76">
        <v>1</v>
      </c>
      <c r="D58" s="76">
        <v>1</v>
      </c>
      <c r="E58" s="76">
        <v>39</v>
      </c>
      <c r="F58" s="80">
        <v>26.898950485046953</v>
      </c>
      <c r="G58" s="80"/>
    </row>
    <row r="59" spans="1:7">
      <c r="A59" s="76">
        <v>138</v>
      </c>
      <c r="B59" s="79" t="s">
        <v>138</v>
      </c>
      <c r="C59" s="76">
        <v>1</v>
      </c>
      <c r="D59" s="76">
        <v>3</v>
      </c>
      <c r="E59" s="76">
        <v>40</v>
      </c>
      <c r="F59" s="80">
        <v>24.781519490061328</v>
      </c>
      <c r="G59" s="80"/>
    </row>
    <row r="60" spans="1:7">
      <c r="A60" s="76">
        <v>139</v>
      </c>
      <c r="B60" s="79" t="s">
        <v>5</v>
      </c>
      <c r="C60" s="76">
        <v>1</v>
      </c>
      <c r="D60" s="76">
        <v>2</v>
      </c>
      <c r="E60" s="76">
        <v>61</v>
      </c>
      <c r="F60" s="80">
        <v>33.10848918161355</v>
      </c>
      <c r="G60" s="80"/>
    </row>
    <row r="61" spans="1:7">
      <c r="A61" s="76">
        <v>140</v>
      </c>
      <c r="B61" s="79" t="s">
        <v>138</v>
      </c>
      <c r="C61" s="76">
        <v>1</v>
      </c>
      <c r="D61" s="76">
        <v>3</v>
      </c>
      <c r="E61" s="76">
        <v>40</v>
      </c>
      <c r="F61" s="80">
        <v>24.852369127329439</v>
      </c>
      <c r="G61" s="80"/>
    </row>
    <row r="62" spans="1:7">
      <c r="A62" s="76">
        <v>141</v>
      </c>
      <c r="B62" s="79" t="s">
        <v>138</v>
      </c>
      <c r="C62" s="76">
        <v>1</v>
      </c>
      <c r="D62" s="76">
        <v>3</v>
      </c>
      <c r="E62" s="76">
        <v>47</v>
      </c>
      <c r="F62" s="80">
        <v>25.816888258559629</v>
      </c>
      <c r="G62" s="80"/>
    </row>
    <row r="63" spans="1:7">
      <c r="A63" s="76">
        <v>144</v>
      </c>
      <c r="B63" s="79" t="s">
        <v>138</v>
      </c>
      <c r="C63" s="76">
        <v>1</v>
      </c>
      <c r="D63" s="76">
        <v>1</v>
      </c>
      <c r="E63" s="76">
        <v>58</v>
      </c>
      <c r="F63" s="80">
        <v>28.906205291859806</v>
      </c>
      <c r="G63" s="80"/>
    </row>
    <row r="64" spans="1:7">
      <c r="A64" s="76">
        <v>146</v>
      </c>
      <c r="B64" s="79" t="s">
        <v>5</v>
      </c>
      <c r="C64" s="76">
        <v>1</v>
      </c>
      <c r="D64" s="76">
        <v>2</v>
      </c>
      <c r="E64" s="76">
        <v>64</v>
      </c>
      <c r="F64" s="80">
        <v>34.169396561337635</v>
      </c>
      <c r="G64" s="80"/>
    </row>
    <row r="65" spans="1:7">
      <c r="A65" s="76">
        <v>147</v>
      </c>
      <c r="B65" s="79" t="s">
        <v>5</v>
      </c>
      <c r="C65" s="76">
        <v>1</v>
      </c>
      <c r="D65" s="76">
        <v>2</v>
      </c>
      <c r="E65" s="76">
        <v>53</v>
      </c>
      <c r="F65" s="80">
        <v>31.56684109242633</v>
      </c>
      <c r="G65" s="80"/>
    </row>
    <row r="66" spans="1:7">
      <c r="A66" s="76">
        <v>148</v>
      </c>
      <c r="B66" s="79" t="s">
        <v>138</v>
      </c>
      <c r="C66" s="76">
        <v>1</v>
      </c>
      <c r="D66" s="76">
        <v>3</v>
      </c>
      <c r="E66" s="76">
        <v>51</v>
      </c>
      <c r="F66" s="80">
        <v>26.166716300649568</v>
      </c>
      <c r="G66" s="80"/>
    </row>
    <row r="67" spans="1:7">
      <c r="A67" s="76">
        <v>151</v>
      </c>
      <c r="B67" s="79" t="s">
        <v>5</v>
      </c>
      <c r="C67" s="76">
        <v>1</v>
      </c>
      <c r="D67" s="76">
        <v>3</v>
      </c>
      <c r="E67" s="76">
        <v>52</v>
      </c>
      <c r="F67" s="80">
        <v>26.285150700714439</v>
      </c>
      <c r="G67" s="80"/>
    </row>
    <row r="68" spans="1:7">
      <c r="A68" s="76">
        <v>152</v>
      </c>
      <c r="B68" s="79" t="s">
        <v>138</v>
      </c>
      <c r="C68" s="76">
        <v>1</v>
      </c>
      <c r="D68" s="76">
        <v>2</v>
      </c>
      <c r="E68" s="76">
        <v>56</v>
      </c>
      <c r="F68" s="80">
        <v>32.122960722772405</v>
      </c>
      <c r="G68" s="80"/>
    </row>
    <row r="69" spans="1:7">
      <c r="A69" s="76">
        <v>153</v>
      </c>
      <c r="B69" s="79" t="s">
        <v>138</v>
      </c>
      <c r="C69" s="76">
        <v>1</v>
      </c>
      <c r="D69" s="76">
        <v>3</v>
      </c>
      <c r="E69" s="76">
        <v>40</v>
      </c>
      <c r="F69" s="80">
        <v>24.904455888899975</v>
      </c>
      <c r="G69" s="80"/>
    </row>
    <row r="70" spans="1:7">
      <c r="A70" s="76">
        <v>154</v>
      </c>
      <c r="B70" s="79" t="s">
        <v>5</v>
      </c>
      <c r="C70" s="76">
        <v>1</v>
      </c>
      <c r="D70" s="76">
        <v>2</v>
      </c>
      <c r="E70" s="76">
        <v>66</v>
      </c>
      <c r="F70" s="80">
        <v>34.56886482425034</v>
      </c>
      <c r="G70" s="80"/>
    </row>
    <row r="71" spans="1:7">
      <c r="A71" s="76">
        <v>155</v>
      </c>
      <c r="B71" s="79" t="s">
        <v>5</v>
      </c>
      <c r="C71" s="76">
        <v>1</v>
      </c>
      <c r="D71" s="76">
        <v>1</v>
      </c>
      <c r="E71" s="76">
        <v>46</v>
      </c>
      <c r="F71" s="80">
        <v>27.711738615180366</v>
      </c>
      <c r="G71" s="80"/>
    </row>
    <row r="72" spans="1:7">
      <c r="A72" s="76">
        <v>156</v>
      </c>
      <c r="B72" s="79" t="s">
        <v>5</v>
      </c>
      <c r="C72" s="76">
        <v>1</v>
      </c>
      <c r="D72" s="76">
        <v>2</v>
      </c>
      <c r="E72" s="76">
        <v>53</v>
      </c>
      <c r="F72" s="80">
        <v>31.633798092370853</v>
      </c>
      <c r="G72" s="80"/>
    </row>
    <row r="73" spans="1:7">
      <c r="A73" s="76">
        <v>158</v>
      </c>
      <c r="B73" s="79" t="s">
        <v>5</v>
      </c>
      <c r="C73" s="76">
        <v>1</v>
      </c>
      <c r="D73" s="76">
        <v>1</v>
      </c>
      <c r="E73" s="76">
        <v>55</v>
      </c>
      <c r="F73" s="80">
        <v>28.45230377104599</v>
      </c>
      <c r="G73" s="80"/>
    </row>
    <row r="74" spans="1:7">
      <c r="A74" s="76">
        <v>159</v>
      </c>
      <c r="B74" s="79" t="s">
        <v>138</v>
      </c>
      <c r="C74" s="76">
        <v>1</v>
      </c>
      <c r="D74" s="76">
        <v>2</v>
      </c>
      <c r="E74" s="76">
        <v>54</v>
      </c>
      <c r="F74" s="80">
        <v>31.931584847625345</v>
      </c>
      <c r="G74" s="80"/>
    </row>
    <row r="75" spans="1:7">
      <c r="A75" s="76">
        <v>164</v>
      </c>
      <c r="B75" s="79" t="s">
        <v>5</v>
      </c>
      <c r="C75" s="76">
        <v>1</v>
      </c>
      <c r="D75" s="76">
        <v>3</v>
      </c>
      <c r="E75" s="76">
        <v>46</v>
      </c>
      <c r="F75" s="80">
        <v>25.724301697919145</v>
      </c>
      <c r="G75" s="80"/>
    </row>
    <row r="76" spans="1:7">
      <c r="A76" s="76">
        <v>165</v>
      </c>
      <c r="B76" s="79" t="s">
        <v>5</v>
      </c>
      <c r="C76" s="76">
        <v>1</v>
      </c>
      <c r="D76" s="76">
        <v>3</v>
      </c>
      <c r="E76" s="76">
        <v>54</v>
      </c>
      <c r="F76" s="80">
        <v>26.721480783890001</v>
      </c>
      <c r="G76" s="80"/>
    </row>
    <row r="77" spans="1:7">
      <c r="A77" s="76">
        <v>169</v>
      </c>
      <c r="B77" s="79" t="s">
        <v>138</v>
      </c>
      <c r="C77" s="76">
        <v>1</v>
      </c>
      <c r="D77" s="76">
        <v>1</v>
      </c>
      <c r="E77" s="76">
        <v>63</v>
      </c>
      <c r="F77" s="80">
        <v>29.318170011974871</v>
      </c>
      <c r="G77" s="80"/>
    </row>
    <row r="78" spans="1:7">
      <c r="A78" s="76">
        <v>170</v>
      </c>
      <c r="B78" s="79" t="s">
        <v>138</v>
      </c>
      <c r="C78" s="76">
        <v>1</v>
      </c>
      <c r="D78" s="76">
        <v>2</v>
      </c>
      <c r="E78" s="76">
        <v>61</v>
      </c>
      <c r="F78" s="80">
        <v>33.252471287851222</v>
      </c>
      <c r="G78" s="80"/>
    </row>
    <row r="79" spans="1:7">
      <c r="A79" s="76">
        <v>172</v>
      </c>
      <c r="B79" s="79" t="s">
        <v>5</v>
      </c>
      <c r="C79" s="76">
        <v>1</v>
      </c>
      <c r="D79" s="76">
        <v>2</v>
      </c>
      <c r="E79" s="76">
        <v>57</v>
      </c>
      <c r="F79" s="80">
        <v>32.299079824297223</v>
      </c>
      <c r="G79" s="80"/>
    </row>
    <row r="80" spans="1:7">
      <c r="A80" s="76">
        <v>175</v>
      </c>
      <c r="B80" s="79" t="s">
        <v>138</v>
      </c>
      <c r="C80" s="76">
        <v>1</v>
      </c>
      <c r="D80" s="76">
        <v>1</v>
      </c>
      <c r="E80" s="76">
        <v>42</v>
      </c>
      <c r="F80" s="80">
        <v>27.415161487879232</v>
      </c>
      <c r="G80" s="80"/>
    </row>
    <row r="81" spans="1:7">
      <c r="A81" s="76">
        <v>179</v>
      </c>
      <c r="B81" s="79" t="s">
        <v>5</v>
      </c>
      <c r="C81" s="76">
        <v>1</v>
      </c>
      <c r="D81" s="76">
        <v>2</v>
      </c>
      <c r="E81" s="76">
        <v>60</v>
      </c>
      <c r="F81" s="80">
        <v>32.827200660249218</v>
      </c>
      <c r="G81" s="80"/>
    </row>
    <row r="82" spans="1:7">
      <c r="A82" s="76">
        <v>181</v>
      </c>
      <c r="B82" s="79" t="s">
        <v>138</v>
      </c>
      <c r="C82" s="76">
        <v>1</v>
      </c>
      <c r="D82" s="76">
        <v>2</v>
      </c>
      <c r="E82" s="76">
        <v>45</v>
      </c>
      <c r="F82" s="80">
        <v>29.807914718985558</v>
      </c>
      <c r="G82" s="80"/>
    </row>
    <row r="83" spans="1:7">
      <c r="A83" s="76">
        <v>184</v>
      </c>
      <c r="B83" s="79" t="s">
        <v>5</v>
      </c>
      <c r="C83" s="76">
        <v>1</v>
      </c>
      <c r="D83" s="76">
        <v>3</v>
      </c>
      <c r="E83" s="76">
        <v>53</v>
      </c>
      <c r="F83" s="80">
        <v>26.435599314281717</v>
      </c>
      <c r="G83" s="80"/>
    </row>
    <row r="84" spans="1:7">
      <c r="A84" s="76">
        <v>186</v>
      </c>
      <c r="B84" s="79" t="s">
        <v>5</v>
      </c>
      <c r="C84" s="76">
        <v>1</v>
      </c>
      <c r="D84" s="76">
        <v>2</v>
      </c>
      <c r="E84" s="76">
        <v>63</v>
      </c>
      <c r="F84" s="80">
        <v>33.744153218576685</v>
      </c>
      <c r="G84" s="80"/>
    </row>
    <row r="85" spans="1:7">
      <c r="A85" s="76">
        <v>187</v>
      </c>
      <c r="B85" s="79" t="s">
        <v>5</v>
      </c>
      <c r="C85" s="76">
        <v>1</v>
      </c>
      <c r="D85" s="76">
        <v>1</v>
      </c>
      <c r="E85" s="76">
        <v>57</v>
      </c>
      <c r="F85" s="80">
        <v>28.876637619105168</v>
      </c>
      <c r="G85" s="80"/>
    </row>
    <row r="86" spans="1:7">
      <c r="A86" s="76">
        <v>189</v>
      </c>
      <c r="B86" s="79" t="s">
        <v>5</v>
      </c>
      <c r="C86" s="76">
        <v>1</v>
      </c>
      <c r="D86" s="76">
        <v>2</v>
      </c>
      <c r="E86" s="76">
        <v>63</v>
      </c>
      <c r="F86" s="80">
        <v>33.7641166272806</v>
      </c>
      <c r="G86" s="80"/>
    </row>
    <row r="87" spans="1:7">
      <c r="A87" s="76">
        <v>190</v>
      </c>
      <c r="B87" s="79" t="s">
        <v>5</v>
      </c>
      <c r="C87" s="76">
        <v>1</v>
      </c>
      <c r="D87" s="76">
        <v>2</v>
      </c>
      <c r="E87" s="76">
        <v>54</v>
      </c>
      <c r="F87" s="80">
        <v>31.69553004525369</v>
      </c>
      <c r="G87" s="80"/>
    </row>
    <row r="88" spans="1:7">
      <c r="A88" s="76">
        <v>193</v>
      </c>
      <c r="B88" s="79" t="s">
        <v>138</v>
      </c>
      <c r="C88" s="76">
        <v>1</v>
      </c>
      <c r="D88" s="76">
        <v>2</v>
      </c>
      <c r="E88" s="76">
        <v>48</v>
      </c>
      <c r="F88" s="80">
        <v>30.045133674575482</v>
      </c>
      <c r="G88" s="80"/>
    </row>
    <row r="89" spans="1:7">
      <c r="A89" s="76">
        <v>196</v>
      </c>
      <c r="B89" s="79" t="s">
        <v>5</v>
      </c>
      <c r="C89" s="76">
        <v>1</v>
      </c>
      <c r="D89" s="76">
        <v>2</v>
      </c>
      <c r="E89" s="76">
        <v>49</v>
      </c>
      <c r="F89" s="80">
        <v>30.40413851820631</v>
      </c>
      <c r="G89" s="80"/>
    </row>
    <row r="90" spans="1:7">
      <c r="A90" s="76">
        <v>198</v>
      </c>
      <c r="B90" s="79" t="s">
        <v>5</v>
      </c>
      <c r="C90" s="76">
        <v>1</v>
      </c>
      <c r="D90" s="76">
        <v>2</v>
      </c>
      <c r="E90" s="76">
        <v>51</v>
      </c>
      <c r="F90" s="80">
        <v>30.913155417947564</v>
      </c>
      <c r="G90" s="80"/>
    </row>
    <row r="91" spans="1:7">
      <c r="A91" s="76">
        <v>199</v>
      </c>
      <c r="B91" s="79" t="s">
        <v>5</v>
      </c>
      <c r="C91" s="76">
        <v>1</v>
      </c>
      <c r="D91" s="76">
        <v>2</v>
      </c>
      <c r="E91" s="76">
        <v>50</v>
      </c>
      <c r="F91" s="80">
        <v>30.61950231611263</v>
      </c>
      <c r="G91" s="80"/>
    </row>
    <row r="92" spans="1:7">
      <c r="A92" s="76">
        <v>200</v>
      </c>
      <c r="B92" s="79" t="s">
        <v>138</v>
      </c>
      <c r="C92" s="76">
        <v>1</v>
      </c>
      <c r="D92" s="76">
        <v>2</v>
      </c>
      <c r="E92" s="76">
        <v>75</v>
      </c>
      <c r="F92" s="80">
        <v>37.163689588196576</v>
      </c>
      <c r="G92" s="80"/>
    </row>
    <row r="93" spans="1:7">
      <c r="A93" s="76">
        <v>3</v>
      </c>
      <c r="B93" s="79" t="s">
        <v>138</v>
      </c>
      <c r="C93" s="76">
        <v>2</v>
      </c>
      <c r="D93" s="76">
        <v>2</v>
      </c>
      <c r="E93" s="76">
        <v>48</v>
      </c>
      <c r="F93" s="80">
        <v>29.959454726194963</v>
      </c>
      <c r="G93" s="80"/>
    </row>
    <row r="94" spans="1:7">
      <c r="A94" s="76">
        <v>6</v>
      </c>
      <c r="B94" s="79" t="s">
        <v>5</v>
      </c>
      <c r="C94" s="76">
        <v>2</v>
      </c>
      <c r="D94" s="76">
        <v>2</v>
      </c>
      <c r="E94" s="76">
        <v>46</v>
      </c>
      <c r="F94" s="80">
        <v>29.835790731594898</v>
      </c>
      <c r="G94" s="80"/>
    </row>
    <row r="95" spans="1:7">
      <c r="A95" s="76">
        <v>8</v>
      </c>
      <c r="B95" s="79" t="s">
        <v>138</v>
      </c>
      <c r="C95" s="76">
        <v>2</v>
      </c>
      <c r="D95" s="76">
        <v>2</v>
      </c>
      <c r="E95" s="76">
        <v>52</v>
      </c>
      <c r="F95" s="80">
        <v>31.408452590112574</v>
      </c>
      <c r="G95" s="80"/>
    </row>
    <row r="96" spans="1:7">
      <c r="A96" s="76">
        <v>9</v>
      </c>
      <c r="B96" s="79" t="s">
        <v>5</v>
      </c>
      <c r="C96" s="76">
        <v>2</v>
      </c>
      <c r="D96" s="76">
        <v>3</v>
      </c>
      <c r="E96" s="76">
        <v>52</v>
      </c>
      <c r="F96" s="80">
        <v>26.19374648318626</v>
      </c>
      <c r="G96" s="80"/>
    </row>
    <row r="97" spans="1:7">
      <c r="A97" s="76">
        <v>13</v>
      </c>
      <c r="B97" s="79" t="s">
        <v>5</v>
      </c>
      <c r="C97" s="76">
        <v>2</v>
      </c>
      <c r="D97" s="76">
        <v>3</v>
      </c>
      <c r="E97" s="76">
        <v>39</v>
      </c>
      <c r="F97" s="80">
        <v>23.174842529697344</v>
      </c>
      <c r="G97" s="80"/>
    </row>
    <row r="98" spans="1:7">
      <c r="A98" s="76">
        <v>17</v>
      </c>
      <c r="B98" s="79" t="s">
        <v>138</v>
      </c>
      <c r="C98" s="76">
        <v>2</v>
      </c>
      <c r="D98" s="76">
        <v>2</v>
      </c>
      <c r="E98" s="76">
        <v>48</v>
      </c>
      <c r="F98" s="80">
        <v>29.972305886331014</v>
      </c>
      <c r="G98" s="80"/>
    </row>
    <row r="99" spans="1:7">
      <c r="A99" s="76">
        <v>20</v>
      </c>
      <c r="B99" s="79" t="s">
        <v>138</v>
      </c>
      <c r="C99" s="76">
        <v>2</v>
      </c>
      <c r="D99" s="76">
        <v>2</v>
      </c>
      <c r="E99" s="76">
        <v>57</v>
      </c>
      <c r="F99" s="80">
        <v>32.325841705896892</v>
      </c>
      <c r="G99" s="80"/>
    </row>
    <row r="100" spans="1:7">
      <c r="A100" s="76">
        <v>21</v>
      </c>
      <c r="B100" s="79" t="s">
        <v>138</v>
      </c>
      <c r="C100" s="76">
        <v>2</v>
      </c>
      <c r="D100" s="76">
        <v>1</v>
      </c>
      <c r="E100" s="76">
        <v>61</v>
      </c>
      <c r="F100" s="80">
        <v>29.261281118378974</v>
      </c>
      <c r="G100" s="80"/>
    </row>
    <row r="101" spans="1:7">
      <c r="A101" s="76">
        <v>24</v>
      </c>
      <c r="B101" s="79" t="s">
        <v>138</v>
      </c>
      <c r="C101" s="76">
        <v>2</v>
      </c>
      <c r="D101" s="76">
        <v>2</v>
      </c>
      <c r="E101" s="76">
        <v>66</v>
      </c>
      <c r="F101" s="80">
        <v>34.963330866303295</v>
      </c>
      <c r="G101" s="80"/>
    </row>
    <row r="102" spans="1:7">
      <c r="A102" s="76">
        <v>25</v>
      </c>
      <c r="B102" s="79" t="s">
        <v>5</v>
      </c>
      <c r="C102" s="76">
        <v>2</v>
      </c>
      <c r="D102" s="76">
        <v>1</v>
      </c>
      <c r="E102" s="76">
        <v>42</v>
      </c>
      <c r="F102" s="80">
        <v>27.0218868838856</v>
      </c>
      <c r="G102" s="80"/>
    </row>
    <row r="103" spans="1:7">
      <c r="A103" s="76">
        <v>26</v>
      </c>
      <c r="B103" s="79" t="s">
        <v>5</v>
      </c>
      <c r="C103" s="76">
        <v>2</v>
      </c>
      <c r="D103" s="76">
        <v>2</v>
      </c>
      <c r="E103" s="76">
        <v>62</v>
      </c>
      <c r="F103" s="80">
        <v>33.357508830958977</v>
      </c>
      <c r="G103" s="80"/>
    </row>
    <row r="104" spans="1:7">
      <c r="A104" s="76">
        <v>28</v>
      </c>
      <c r="B104" s="79" t="s">
        <v>5</v>
      </c>
      <c r="C104" s="76">
        <v>2</v>
      </c>
      <c r="D104" s="76">
        <v>1</v>
      </c>
      <c r="E104" s="76">
        <v>54</v>
      </c>
      <c r="F104" s="80">
        <v>28.337884790089447</v>
      </c>
      <c r="G104" s="80"/>
    </row>
    <row r="105" spans="1:7">
      <c r="A105" s="76">
        <v>29</v>
      </c>
      <c r="B105" s="79" t="s">
        <v>138</v>
      </c>
      <c r="C105" s="76">
        <v>2</v>
      </c>
      <c r="D105" s="76">
        <v>1</v>
      </c>
      <c r="E105" s="76">
        <v>49</v>
      </c>
      <c r="F105" s="80">
        <v>27.914642335672397</v>
      </c>
      <c r="G105" s="80"/>
    </row>
    <row r="106" spans="1:7">
      <c r="A106" s="76">
        <v>30</v>
      </c>
      <c r="B106" s="79" t="s">
        <v>5</v>
      </c>
      <c r="C106" s="76">
        <v>2</v>
      </c>
      <c r="D106" s="76">
        <v>2</v>
      </c>
      <c r="E106" s="76">
        <v>42</v>
      </c>
      <c r="F106" s="80">
        <v>29.601395757053979</v>
      </c>
      <c r="G106" s="80"/>
    </row>
    <row r="107" spans="1:7">
      <c r="A107" s="76">
        <v>31</v>
      </c>
      <c r="B107" s="79" t="s">
        <v>138</v>
      </c>
      <c r="C107" s="76">
        <v>2</v>
      </c>
      <c r="D107" s="76">
        <v>1</v>
      </c>
      <c r="E107" s="76">
        <v>52</v>
      </c>
      <c r="F107" s="80">
        <v>28.242669789760839</v>
      </c>
      <c r="G107" s="80"/>
    </row>
    <row r="108" spans="1:7">
      <c r="A108" s="76">
        <v>32</v>
      </c>
      <c r="B108" s="79" t="s">
        <v>5</v>
      </c>
      <c r="C108" s="76">
        <v>2</v>
      </c>
      <c r="D108" s="76">
        <v>3</v>
      </c>
      <c r="E108" s="76">
        <v>66</v>
      </c>
      <c r="F108" s="76">
        <v>14</v>
      </c>
      <c r="G108" s="80"/>
    </row>
    <row r="109" spans="1:7">
      <c r="A109" s="76">
        <v>33</v>
      </c>
      <c r="B109" s="79" t="s">
        <v>5</v>
      </c>
      <c r="C109" s="76">
        <v>2</v>
      </c>
      <c r="D109" s="76">
        <v>2</v>
      </c>
      <c r="E109" s="76">
        <v>72</v>
      </c>
      <c r="F109" s="80">
        <v>35.693782441085204</v>
      </c>
      <c r="G109" s="80"/>
    </row>
    <row r="110" spans="1:7">
      <c r="A110" s="76">
        <v>35</v>
      </c>
      <c r="B110" s="79" t="s">
        <v>138</v>
      </c>
      <c r="C110" s="76">
        <v>2</v>
      </c>
      <c r="D110" s="76">
        <v>1</v>
      </c>
      <c r="E110" s="76">
        <v>50</v>
      </c>
      <c r="F110" s="80">
        <v>28.226817297108937</v>
      </c>
      <c r="G110" s="80"/>
    </row>
    <row r="111" spans="1:7">
      <c r="A111" s="76">
        <v>39</v>
      </c>
      <c r="B111" s="79" t="s">
        <v>138</v>
      </c>
      <c r="C111" s="76">
        <v>2</v>
      </c>
      <c r="D111" s="76">
        <v>2</v>
      </c>
      <c r="E111" s="76">
        <v>67</v>
      </c>
      <c r="F111" s="80">
        <v>35.02403054269962</v>
      </c>
      <c r="G111" s="80"/>
    </row>
    <row r="112" spans="1:7">
      <c r="A112" s="76">
        <v>40</v>
      </c>
      <c r="B112" s="79" t="s">
        <v>5</v>
      </c>
      <c r="C112" s="76">
        <v>2</v>
      </c>
      <c r="D112" s="76">
        <v>1</v>
      </c>
      <c r="E112" s="76">
        <v>43</v>
      </c>
      <c r="F112" s="80">
        <v>27.53837073512841</v>
      </c>
      <c r="G112" s="80"/>
    </row>
    <row r="113" spans="1:7">
      <c r="A113" s="76">
        <v>42</v>
      </c>
      <c r="B113" s="79" t="s">
        <v>138</v>
      </c>
      <c r="C113" s="76">
        <v>2</v>
      </c>
      <c r="D113" s="76">
        <v>3</v>
      </c>
      <c r="E113" s="76">
        <v>55</v>
      </c>
      <c r="F113" s="80">
        <v>26.753913364955224</v>
      </c>
      <c r="G113" s="80"/>
    </row>
    <row r="114" spans="1:7">
      <c r="A114" s="76">
        <v>44</v>
      </c>
      <c r="B114" s="79" t="s">
        <v>5</v>
      </c>
      <c r="C114" s="76">
        <v>2</v>
      </c>
      <c r="D114" s="76">
        <v>3</v>
      </c>
      <c r="E114" s="76">
        <v>45</v>
      </c>
      <c r="F114" s="80">
        <v>25.380239852238446</v>
      </c>
      <c r="G114" s="80"/>
    </row>
    <row r="115" spans="1:7">
      <c r="A115" s="76">
        <v>46</v>
      </c>
      <c r="B115" s="79" t="s">
        <v>138</v>
      </c>
      <c r="C115" s="76">
        <v>2</v>
      </c>
      <c r="D115" s="76">
        <v>2</v>
      </c>
      <c r="E115" s="76">
        <v>44</v>
      </c>
      <c r="F115" s="80">
        <v>29.710430529376026</v>
      </c>
      <c r="G115" s="80"/>
    </row>
    <row r="116" spans="1:7">
      <c r="A116" s="76">
        <v>48</v>
      </c>
      <c r="B116" s="79" t="s">
        <v>5</v>
      </c>
      <c r="C116" s="76">
        <v>2</v>
      </c>
      <c r="D116" s="76">
        <v>2</v>
      </c>
      <c r="E116" s="76">
        <v>52</v>
      </c>
      <c r="F116" s="80">
        <v>31.165126377600245</v>
      </c>
      <c r="G116" s="80"/>
    </row>
    <row r="117" spans="1:7">
      <c r="A117" s="76">
        <v>49</v>
      </c>
      <c r="B117" s="79" t="s">
        <v>138</v>
      </c>
      <c r="C117" s="76">
        <v>2</v>
      </c>
      <c r="D117" s="76">
        <v>3</v>
      </c>
      <c r="E117" s="76">
        <v>39</v>
      </c>
      <c r="F117" s="80">
        <v>23.476340023335069</v>
      </c>
      <c r="G117" s="80"/>
    </row>
    <row r="118" spans="1:7">
      <c r="A118" s="76">
        <v>50</v>
      </c>
      <c r="B118" s="79" t="s">
        <v>5</v>
      </c>
      <c r="C118" s="76">
        <v>2</v>
      </c>
      <c r="D118" s="76">
        <v>1</v>
      </c>
      <c r="E118" s="76">
        <v>42</v>
      </c>
      <c r="F118" s="80">
        <v>27.18574144935701</v>
      </c>
      <c r="G118" s="80"/>
    </row>
    <row r="119" spans="1:7">
      <c r="A119" s="76">
        <v>52</v>
      </c>
      <c r="B119" s="79" t="s">
        <v>5</v>
      </c>
      <c r="C119" s="76">
        <v>2</v>
      </c>
      <c r="D119" s="76">
        <v>2</v>
      </c>
      <c r="E119" s="76">
        <v>53</v>
      </c>
      <c r="F119" s="80">
        <v>31.443340806872584</v>
      </c>
      <c r="G119" s="80"/>
    </row>
    <row r="120" spans="1:7">
      <c r="A120" s="76">
        <v>54</v>
      </c>
      <c r="B120" s="79" t="s">
        <v>5</v>
      </c>
      <c r="C120" s="76">
        <v>2</v>
      </c>
      <c r="D120" s="76">
        <v>1</v>
      </c>
      <c r="E120" s="76">
        <v>46</v>
      </c>
      <c r="F120" s="80">
        <v>27.638192326121498</v>
      </c>
      <c r="G120" s="80"/>
    </row>
    <row r="121" spans="1:7">
      <c r="A121" s="76">
        <v>57</v>
      </c>
      <c r="B121" s="79" t="s">
        <v>5</v>
      </c>
      <c r="C121" s="76">
        <v>2</v>
      </c>
      <c r="D121" s="76">
        <v>2</v>
      </c>
      <c r="E121" s="76">
        <v>72</v>
      </c>
      <c r="F121" s="80">
        <v>35.964484444120899</v>
      </c>
      <c r="G121" s="80"/>
    </row>
    <row r="122" spans="1:7">
      <c r="A122" s="76">
        <v>58</v>
      </c>
      <c r="B122" s="79" t="s">
        <v>5</v>
      </c>
      <c r="C122" s="76">
        <v>2</v>
      </c>
      <c r="D122" s="76">
        <v>3</v>
      </c>
      <c r="E122" s="76">
        <v>40</v>
      </c>
      <c r="F122" s="80">
        <v>24.190930010518059</v>
      </c>
      <c r="G122" s="80"/>
    </row>
    <row r="123" spans="1:7">
      <c r="A123" s="76">
        <v>60</v>
      </c>
      <c r="B123" s="79" t="s">
        <v>5</v>
      </c>
      <c r="C123" s="76">
        <v>2</v>
      </c>
      <c r="D123" s="76">
        <v>2</v>
      </c>
      <c r="E123" s="76">
        <v>51</v>
      </c>
      <c r="F123" s="80">
        <v>30.774543877923861</v>
      </c>
      <c r="G123" s="80"/>
    </row>
    <row r="124" spans="1:7">
      <c r="A124" s="76">
        <v>62</v>
      </c>
      <c r="B124" s="79" t="s">
        <v>5</v>
      </c>
      <c r="C124" s="76">
        <v>2</v>
      </c>
      <c r="D124" s="76">
        <v>1</v>
      </c>
      <c r="E124" s="76">
        <v>48</v>
      </c>
      <c r="F124" s="80">
        <v>27.879158399882726</v>
      </c>
      <c r="G124" s="80"/>
    </row>
    <row r="125" spans="1:7">
      <c r="A125" s="76">
        <v>63</v>
      </c>
      <c r="B125" s="79" t="s">
        <v>138</v>
      </c>
      <c r="C125" s="76">
        <v>2</v>
      </c>
      <c r="D125" s="76">
        <v>1</v>
      </c>
      <c r="E125" s="76">
        <v>60</v>
      </c>
      <c r="F125" s="80">
        <v>29.141723492357414</v>
      </c>
      <c r="G125" s="80"/>
    </row>
    <row r="126" spans="1:7">
      <c r="A126" s="76">
        <v>65</v>
      </c>
      <c r="B126" s="79" t="s">
        <v>5</v>
      </c>
      <c r="C126" s="76">
        <v>2</v>
      </c>
      <c r="D126" s="76">
        <v>2</v>
      </c>
      <c r="E126" s="76">
        <v>66</v>
      </c>
      <c r="F126" s="80">
        <v>34.413122951518744</v>
      </c>
      <c r="G126" s="80"/>
    </row>
    <row r="127" spans="1:7">
      <c r="A127" s="76">
        <v>66</v>
      </c>
      <c r="B127" s="79" t="s">
        <v>138</v>
      </c>
      <c r="C127" s="76">
        <v>2</v>
      </c>
      <c r="D127" s="76">
        <v>3</v>
      </c>
      <c r="E127" s="76">
        <v>56</v>
      </c>
      <c r="F127" s="80">
        <v>26.818141880794428</v>
      </c>
      <c r="G127" s="80"/>
    </row>
    <row r="128" spans="1:7">
      <c r="A128" s="76">
        <v>69</v>
      </c>
      <c r="B128" s="79" t="s">
        <v>5</v>
      </c>
      <c r="C128" s="76">
        <v>2</v>
      </c>
      <c r="D128" s="76">
        <v>3</v>
      </c>
      <c r="E128" s="76">
        <v>40</v>
      </c>
      <c r="F128" s="80">
        <v>24.293539202772081</v>
      </c>
      <c r="G128" s="80"/>
    </row>
    <row r="129" spans="1:7">
      <c r="A129" s="76">
        <v>70</v>
      </c>
      <c r="B129" s="79" t="s">
        <v>138</v>
      </c>
      <c r="C129" s="76">
        <v>2</v>
      </c>
      <c r="D129" s="76">
        <v>1</v>
      </c>
      <c r="E129" s="76">
        <v>41</v>
      </c>
      <c r="F129" s="80">
        <v>26.991118678124622</v>
      </c>
      <c r="G129" s="80"/>
    </row>
    <row r="130" spans="1:7">
      <c r="A130" s="76">
        <v>71</v>
      </c>
      <c r="B130" s="79" t="s">
        <v>5</v>
      </c>
      <c r="C130" s="76">
        <v>2</v>
      </c>
      <c r="D130" s="76">
        <v>1</v>
      </c>
      <c r="E130" s="76">
        <v>56</v>
      </c>
      <c r="F130" s="80">
        <v>28.686871549580246</v>
      </c>
      <c r="G130" s="80"/>
    </row>
    <row r="131" spans="1:7">
      <c r="A131" s="76">
        <v>74</v>
      </c>
      <c r="B131" s="79" t="s">
        <v>5</v>
      </c>
      <c r="C131" s="76">
        <v>2</v>
      </c>
      <c r="D131" s="76">
        <v>2</v>
      </c>
      <c r="E131" s="76">
        <v>50</v>
      </c>
      <c r="F131" s="80">
        <v>30.408444975619204</v>
      </c>
      <c r="G131" s="80"/>
    </row>
    <row r="132" spans="1:7">
      <c r="A132" s="76">
        <v>79</v>
      </c>
      <c r="B132" s="79" t="s">
        <v>5</v>
      </c>
      <c r="C132" s="76">
        <v>2</v>
      </c>
      <c r="D132" s="76">
        <v>2</v>
      </c>
      <c r="E132" s="76">
        <v>49</v>
      </c>
      <c r="F132" s="80">
        <v>30.269324118562508</v>
      </c>
      <c r="G132" s="80"/>
    </row>
    <row r="133" spans="1:7">
      <c r="A133" s="76">
        <v>84</v>
      </c>
      <c r="B133" s="79" t="s">
        <v>138</v>
      </c>
      <c r="C133" s="76">
        <v>2</v>
      </c>
      <c r="D133" s="76">
        <v>1</v>
      </c>
      <c r="E133" s="76">
        <v>54</v>
      </c>
      <c r="F133" s="80">
        <v>28.414641595445573</v>
      </c>
      <c r="G133" s="80"/>
    </row>
    <row r="134" spans="1:7">
      <c r="A134" s="76">
        <v>86</v>
      </c>
      <c r="B134" s="79" t="s">
        <v>5</v>
      </c>
      <c r="C134" s="76">
        <v>2</v>
      </c>
      <c r="D134" s="76">
        <v>1</v>
      </c>
      <c r="E134" s="76">
        <v>54</v>
      </c>
      <c r="F134" s="80">
        <v>28.37484210729599</v>
      </c>
      <c r="G134" s="80"/>
    </row>
    <row r="135" spans="1:7">
      <c r="A135" s="76">
        <v>87</v>
      </c>
      <c r="B135" s="79" t="s">
        <v>5</v>
      </c>
      <c r="C135" s="76">
        <v>2</v>
      </c>
      <c r="D135" s="76">
        <v>1</v>
      </c>
      <c r="E135" s="76">
        <v>46</v>
      </c>
      <c r="F135" s="80">
        <v>27.695504134753719</v>
      </c>
      <c r="G135" s="80"/>
    </row>
    <row r="136" spans="1:7">
      <c r="A136" s="76">
        <v>90</v>
      </c>
      <c r="B136" s="79" t="s">
        <v>138</v>
      </c>
      <c r="C136" s="76">
        <v>2</v>
      </c>
      <c r="D136" s="76">
        <v>2</v>
      </c>
      <c r="E136" s="76">
        <v>50</v>
      </c>
      <c r="F136" s="80">
        <v>30.719119270797819</v>
      </c>
      <c r="G136" s="80"/>
    </row>
    <row r="137" spans="1:7">
      <c r="A137" s="76">
        <v>92</v>
      </c>
      <c r="B137" s="79" t="s">
        <v>5</v>
      </c>
      <c r="C137" s="76">
        <v>2</v>
      </c>
      <c r="D137" s="76">
        <v>1</v>
      </c>
      <c r="E137" s="76">
        <v>57</v>
      </c>
      <c r="F137" s="80">
        <v>28.783059709239751</v>
      </c>
      <c r="G137" s="80"/>
    </row>
    <row r="138" spans="1:7">
      <c r="A138" s="76">
        <v>93</v>
      </c>
      <c r="B138" s="79" t="s">
        <v>5</v>
      </c>
      <c r="C138" s="76">
        <v>2</v>
      </c>
      <c r="D138" s="76">
        <v>2</v>
      </c>
      <c r="E138" s="76">
        <v>62</v>
      </c>
      <c r="F138" s="80">
        <v>33.432523953961208</v>
      </c>
      <c r="G138" s="80"/>
    </row>
    <row r="139" spans="1:7">
      <c r="A139" s="76">
        <v>95</v>
      </c>
      <c r="B139" s="79" t="s">
        <v>138</v>
      </c>
      <c r="C139" s="76">
        <v>2</v>
      </c>
      <c r="D139" s="76">
        <v>2</v>
      </c>
      <c r="E139" s="76">
        <v>71</v>
      </c>
      <c r="F139" s="80">
        <v>35.649471859214827</v>
      </c>
      <c r="G139" s="80"/>
    </row>
    <row r="140" spans="1:7">
      <c r="A140" s="76">
        <v>96</v>
      </c>
      <c r="B140" s="79" t="s">
        <v>5</v>
      </c>
      <c r="C140" s="76">
        <v>2</v>
      </c>
      <c r="D140" s="76">
        <v>2</v>
      </c>
      <c r="E140" s="76">
        <v>61</v>
      </c>
      <c r="F140" s="80">
        <v>33.081659087911248</v>
      </c>
      <c r="G140" s="80"/>
    </row>
    <row r="141" spans="1:7">
      <c r="A141" s="76">
        <v>99</v>
      </c>
      <c r="B141" s="79" t="s">
        <v>5</v>
      </c>
      <c r="C141" s="76">
        <v>2</v>
      </c>
      <c r="D141" s="76">
        <v>1</v>
      </c>
      <c r="E141" s="76">
        <v>56</v>
      </c>
      <c r="F141" s="80">
        <v>28.703651726827957</v>
      </c>
      <c r="G141" s="80"/>
    </row>
    <row r="142" spans="1:7">
      <c r="A142" s="76">
        <v>100</v>
      </c>
      <c r="B142" s="79" t="s">
        <v>138</v>
      </c>
      <c r="C142" s="76">
        <v>2</v>
      </c>
      <c r="D142" s="76">
        <v>2</v>
      </c>
      <c r="E142" s="76">
        <v>71</v>
      </c>
      <c r="F142" s="80">
        <v>35.671954568242654</v>
      </c>
      <c r="G142" s="80"/>
    </row>
    <row r="143" spans="1:7">
      <c r="A143" s="76">
        <v>101</v>
      </c>
      <c r="B143" s="79" t="s">
        <v>138</v>
      </c>
      <c r="C143" s="76">
        <v>2</v>
      </c>
      <c r="D143" s="76">
        <v>2</v>
      </c>
      <c r="E143" s="76">
        <v>67</v>
      </c>
      <c r="F143" s="80">
        <v>35.024703568778932</v>
      </c>
      <c r="G143" s="80"/>
    </row>
    <row r="144" spans="1:7">
      <c r="A144" s="76">
        <v>102</v>
      </c>
      <c r="B144" s="79" t="s">
        <v>5</v>
      </c>
      <c r="C144" s="76">
        <v>2</v>
      </c>
      <c r="D144" s="76">
        <v>2</v>
      </c>
      <c r="E144" s="76">
        <v>51</v>
      </c>
      <c r="F144" s="80">
        <v>30.881145751918666</v>
      </c>
      <c r="G144" s="80"/>
    </row>
    <row r="145" spans="1:7">
      <c r="A145" s="76">
        <v>103</v>
      </c>
      <c r="B145" s="79" t="s">
        <v>5</v>
      </c>
      <c r="C145" s="76">
        <v>2</v>
      </c>
      <c r="D145" s="76">
        <v>2</v>
      </c>
      <c r="E145" s="76">
        <v>64</v>
      </c>
      <c r="F145" s="80">
        <v>33.87270119972527</v>
      </c>
      <c r="G145" s="80"/>
    </row>
    <row r="146" spans="1:7">
      <c r="A146" s="76">
        <v>107</v>
      </c>
      <c r="B146" s="79" t="s">
        <v>5</v>
      </c>
      <c r="C146" s="76">
        <v>2</v>
      </c>
      <c r="D146" s="76">
        <v>3</v>
      </c>
      <c r="E146" s="76">
        <v>47</v>
      </c>
      <c r="F146" s="80">
        <v>25.810003383667208</v>
      </c>
      <c r="G146" s="80"/>
    </row>
    <row r="147" spans="1:7">
      <c r="A147" s="76">
        <v>110</v>
      </c>
      <c r="B147" s="79" t="s">
        <v>138</v>
      </c>
      <c r="C147" s="76">
        <v>2</v>
      </c>
      <c r="D147" s="76">
        <v>3</v>
      </c>
      <c r="E147" s="76">
        <v>50</v>
      </c>
      <c r="F147" s="80">
        <v>26.063243088428862</v>
      </c>
      <c r="G147" s="80"/>
    </row>
    <row r="148" spans="1:7">
      <c r="A148" s="76">
        <v>111</v>
      </c>
      <c r="B148" s="79" t="s">
        <v>5</v>
      </c>
      <c r="C148" s="76">
        <v>2</v>
      </c>
      <c r="D148" s="76">
        <v>1</v>
      </c>
      <c r="E148" s="76">
        <v>39</v>
      </c>
      <c r="F148" s="76">
        <v>80</v>
      </c>
      <c r="G148" s="80"/>
    </row>
    <row r="149" spans="1:7">
      <c r="A149" s="76">
        <v>112</v>
      </c>
      <c r="B149" s="79" t="s">
        <v>5</v>
      </c>
      <c r="C149" s="76">
        <v>2</v>
      </c>
      <c r="D149" s="76">
        <v>2</v>
      </c>
      <c r="E149" s="76">
        <v>48</v>
      </c>
      <c r="F149" s="80">
        <v>29.890287654125132</v>
      </c>
      <c r="G149" s="80"/>
    </row>
    <row r="150" spans="1:7">
      <c r="A150" s="76">
        <v>114</v>
      </c>
      <c r="B150" s="79" t="s">
        <v>5</v>
      </c>
      <c r="C150" s="76">
        <v>2</v>
      </c>
      <c r="D150" s="76">
        <v>2</v>
      </c>
      <c r="E150" s="76">
        <v>62</v>
      </c>
      <c r="F150" s="80">
        <v>33.469376679277048</v>
      </c>
      <c r="G150" s="80"/>
    </row>
    <row r="151" spans="1:7">
      <c r="A151" s="76">
        <v>115</v>
      </c>
      <c r="B151" s="79" t="s">
        <v>5</v>
      </c>
      <c r="C151" s="76">
        <v>2</v>
      </c>
      <c r="D151" s="76">
        <v>1</v>
      </c>
      <c r="E151" s="76">
        <v>43</v>
      </c>
      <c r="F151" s="80">
        <v>27.569357219617814</v>
      </c>
      <c r="G151" s="80"/>
    </row>
    <row r="152" spans="1:7">
      <c r="A152" s="76">
        <v>116</v>
      </c>
      <c r="B152" s="79" t="s">
        <v>138</v>
      </c>
      <c r="C152" s="76">
        <v>2</v>
      </c>
      <c r="D152" s="76">
        <v>2</v>
      </c>
      <c r="E152" s="76">
        <v>54</v>
      </c>
      <c r="F152" s="80">
        <v>31.88221747521311</v>
      </c>
      <c r="G152" s="80"/>
    </row>
    <row r="153" spans="1:7">
      <c r="A153" s="76">
        <v>117</v>
      </c>
      <c r="B153" s="79" t="s">
        <v>138</v>
      </c>
      <c r="C153" s="76">
        <v>2</v>
      </c>
      <c r="D153" s="76">
        <v>3</v>
      </c>
      <c r="E153" s="76">
        <v>39</v>
      </c>
      <c r="F153" s="80">
        <v>23.527853803243488</v>
      </c>
      <c r="G153" s="80"/>
    </row>
    <row r="154" spans="1:7">
      <c r="A154" s="76">
        <v>119</v>
      </c>
      <c r="B154" s="79" t="s">
        <v>138</v>
      </c>
      <c r="C154" s="76">
        <v>2</v>
      </c>
      <c r="D154" s="76">
        <v>1</v>
      </c>
      <c r="E154" s="76">
        <v>45</v>
      </c>
      <c r="F154" s="80">
        <v>27.630902726086788</v>
      </c>
      <c r="G154" s="80"/>
    </row>
    <row r="155" spans="1:7">
      <c r="A155" s="76">
        <v>120</v>
      </c>
      <c r="B155" s="79" t="s">
        <v>138</v>
      </c>
      <c r="C155" s="76">
        <v>2</v>
      </c>
      <c r="D155" s="76">
        <v>2</v>
      </c>
      <c r="E155" s="76">
        <v>54</v>
      </c>
      <c r="F155" s="80">
        <v>31.929865902638994</v>
      </c>
      <c r="G155" s="80"/>
    </row>
    <row r="156" spans="1:7">
      <c r="A156" s="76">
        <v>121</v>
      </c>
      <c r="B156" s="79" t="s">
        <v>5</v>
      </c>
      <c r="C156" s="76">
        <v>2</v>
      </c>
      <c r="D156" s="76">
        <v>3</v>
      </c>
      <c r="E156" s="76">
        <v>53</v>
      </c>
      <c r="F156" s="80">
        <v>26.360784280113876</v>
      </c>
      <c r="G156" s="80"/>
    </row>
    <row r="157" spans="1:7">
      <c r="A157" s="76">
        <v>126</v>
      </c>
      <c r="B157" s="79" t="s">
        <v>5</v>
      </c>
      <c r="C157" s="76">
        <v>2</v>
      </c>
      <c r="D157" s="76">
        <v>1</v>
      </c>
      <c r="E157" s="76">
        <v>57</v>
      </c>
      <c r="F157" s="80">
        <v>28.861985659459606</v>
      </c>
      <c r="G157" s="80"/>
    </row>
    <row r="158" spans="1:7">
      <c r="A158" s="76">
        <v>128</v>
      </c>
      <c r="B158" s="79" t="s">
        <v>138</v>
      </c>
      <c r="C158" s="76">
        <v>2</v>
      </c>
      <c r="D158" s="76">
        <v>2</v>
      </c>
      <c r="E158" s="76">
        <v>38</v>
      </c>
      <c r="F158" s="80">
        <v>29.323135853046551</v>
      </c>
      <c r="G158" s="80"/>
    </row>
    <row r="159" spans="1:7">
      <c r="A159" s="76">
        <v>131</v>
      </c>
      <c r="B159" s="79" t="s">
        <v>138</v>
      </c>
      <c r="C159" s="76">
        <v>2</v>
      </c>
      <c r="D159" s="76">
        <v>2</v>
      </c>
      <c r="E159" s="76">
        <v>57</v>
      </c>
      <c r="F159" s="80">
        <v>32.402730387984775</v>
      </c>
      <c r="G159" s="80"/>
    </row>
    <row r="160" spans="1:7">
      <c r="A160" s="76">
        <v>135</v>
      </c>
      <c r="B160" s="79" t="s">
        <v>5</v>
      </c>
      <c r="C160" s="76">
        <v>2</v>
      </c>
      <c r="D160" s="76">
        <v>2</v>
      </c>
      <c r="E160" s="76">
        <v>65</v>
      </c>
      <c r="F160" s="80">
        <v>34.349012669990771</v>
      </c>
      <c r="G160" s="80"/>
    </row>
    <row r="161" spans="1:7">
      <c r="A161" s="76">
        <v>136</v>
      </c>
      <c r="B161" s="79" t="s">
        <v>138</v>
      </c>
      <c r="C161" s="76">
        <v>2</v>
      </c>
      <c r="D161" s="76">
        <v>2</v>
      </c>
      <c r="E161" s="76">
        <v>70</v>
      </c>
      <c r="F161" s="80">
        <v>35.343563316273503</v>
      </c>
      <c r="G161" s="80"/>
    </row>
    <row r="162" spans="1:7">
      <c r="A162" s="76">
        <v>142</v>
      </c>
      <c r="B162" s="79" t="s">
        <v>5</v>
      </c>
      <c r="C162" s="76">
        <v>2</v>
      </c>
      <c r="D162" s="76">
        <v>3</v>
      </c>
      <c r="E162" s="76">
        <v>52</v>
      </c>
      <c r="F162" s="80">
        <v>26.256801750860177</v>
      </c>
      <c r="G162" s="80"/>
    </row>
    <row r="163" spans="1:7">
      <c r="A163" s="76">
        <v>143</v>
      </c>
      <c r="B163" s="79" t="s">
        <v>5</v>
      </c>
      <c r="C163" s="76">
        <v>2</v>
      </c>
      <c r="D163" s="76">
        <v>3</v>
      </c>
      <c r="E163" s="76">
        <v>75</v>
      </c>
      <c r="F163" s="76">
        <v>15</v>
      </c>
      <c r="G163" s="80"/>
    </row>
    <row r="164" spans="1:7">
      <c r="A164" s="76">
        <v>145</v>
      </c>
      <c r="B164" s="79" t="s">
        <v>5</v>
      </c>
      <c r="C164" s="76">
        <v>2</v>
      </c>
      <c r="D164" s="76">
        <v>3</v>
      </c>
      <c r="E164" s="76">
        <v>38</v>
      </c>
      <c r="F164" s="80">
        <v>22.779303283896297</v>
      </c>
      <c r="G164" s="80"/>
    </row>
    <row r="165" spans="1:7">
      <c r="A165" s="76">
        <v>149</v>
      </c>
      <c r="B165" s="79" t="s">
        <v>138</v>
      </c>
      <c r="C165" s="76">
        <v>2</v>
      </c>
      <c r="D165" s="76">
        <v>1</v>
      </c>
      <c r="E165" s="76">
        <v>49</v>
      </c>
      <c r="F165" s="80">
        <v>28.190623955451883</v>
      </c>
      <c r="G165" s="80"/>
    </row>
    <row r="166" spans="1:7">
      <c r="A166" s="76">
        <v>150</v>
      </c>
      <c r="B166" s="79" t="s">
        <v>5</v>
      </c>
      <c r="C166" s="76">
        <v>2</v>
      </c>
      <c r="D166" s="76">
        <v>3</v>
      </c>
      <c r="E166" s="76">
        <v>57</v>
      </c>
      <c r="F166" s="80">
        <v>26.837423168472014</v>
      </c>
      <c r="G166" s="80"/>
    </row>
    <row r="167" spans="1:7">
      <c r="A167" s="76">
        <v>157</v>
      </c>
      <c r="B167" s="79" t="s">
        <v>138</v>
      </c>
      <c r="C167" s="76">
        <v>2</v>
      </c>
      <c r="D167" s="76">
        <v>1</v>
      </c>
      <c r="E167" s="76">
        <v>58</v>
      </c>
      <c r="F167" s="80">
        <v>28.99077920417767</v>
      </c>
      <c r="G167" s="80"/>
    </row>
    <row r="168" spans="1:7">
      <c r="A168" s="76">
        <v>160</v>
      </c>
      <c r="B168" s="79" t="s">
        <v>138</v>
      </c>
      <c r="C168" s="76">
        <v>2</v>
      </c>
      <c r="D168" s="76">
        <v>2</v>
      </c>
      <c r="E168" s="76">
        <v>55</v>
      </c>
      <c r="F168" s="80">
        <v>31.978132786462083</v>
      </c>
      <c r="G168" s="80"/>
    </row>
    <row r="169" spans="1:7">
      <c r="A169" s="76">
        <v>161</v>
      </c>
      <c r="B169" s="79" t="s">
        <v>5</v>
      </c>
      <c r="C169" s="76">
        <v>2</v>
      </c>
      <c r="D169" s="76">
        <v>2</v>
      </c>
      <c r="E169" s="76">
        <v>72</v>
      </c>
      <c r="F169" s="80">
        <v>36.397367542376742</v>
      </c>
      <c r="G169" s="80"/>
    </row>
    <row r="170" spans="1:7">
      <c r="A170" s="76">
        <v>162</v>
      </c>
      <c r="B170" s="79" t="s">
        <v>138</v>
      </c>
      <c r="C170" s="76">
        <v>2</v>
      </c>
      <c r="D170" s="76">
        <v>3</v>
      </c>
      <c r="E170" s="76">
        <v>40</v>
      </c>
      <c r="F170" s="80">
        <v>24.915451679844409</v>
      </c>
      <c r="G170" s="80"/>
    </row>
    <row r="171" spans="1:7">
      <c r="A171" s="76">
        <v>166</v>
      </c>
      <c r="B171" s="79" t="s">
        <v>5</v>
      </c>
      <c r="C171" s="76">
        <v>2</v>
      </c>
      <c r="D171" s="76">
        <v>2</v>
      </c>
      <c r="E171" s="76">
        <v>53</v>
      </c>
      <c r="F171" s="80">
        <v>31.644120857235976</v>
      </c>
      <c r="G171" s="80"/>
    </row>
    <row r="172" spans="1:7">
      <c r="A172" s="76">
        <v>167</v>
      </c>
      <c r="B172" s="79" t="s">
        <v>5</v>
      </c>
      <c r="C172" s="76">
        <v>2</v>
      </c>
      <c r="D172" s="76">
        <v>1</v>
      </c>
      <c r="E172" s="76">
        <v>35</v>
      </c>
      <c r="F172" s="76">
        <v>75</v>
      </c>
      <c r="G172" s="80"/>
    </row>
    <row r="173" spans="1:7">
      <c r="A173" s="76">
        <v>168</v>
      </c>
      <c r="B173" s="79" t="s">
        <v>5</v>
      </c>
      <c r="C173" s="76">
        <v>2</v>
      </c>
      <c r="D173" s="76">
        <v>2</v>
      </c>
      <c r="E173" s="76">
        <v>57</v>
      </c>
      <c r="F173" s="80">
        <v>32.171727828681469</v>
      </c>
      <c r="G173" s="80"/>
    </row>
    <row r="174" spans="1:7">
      <c r="A174" s="76">
        <v>173</v>
      </c>
      <c r="B174" s="79" t="s">
        <v>5</v>
      </c>
      <c r="C174" s="76">
        <v>2</v>
      </c>
      <c r="D174" s="76">
        <v>1</v>
      </c>
      <c r="E174" s="76">
        <v>61</v>
      </c>
      <c r="F174" s="80">
        <v>29.213296177913435</v>
      </c>
      <c r="G174" s="80"/>
    </row>
    <row r="175" spans="1:7">
      <c r="A175" s="76">
        <v>174</v>
      </c>
      <c r="B175" s="79" t="s">
        <v>5</v>
      </c>
      <c r="C175" s="76">
        <v>2</v>
      </c>
      <c r="D175" s="76">
        <v>2</v>
      </c>
      <c r="E175" s="76">
        <v>71</v>
      </c>
      <c r="F175" s="80">
        <v>35.473320925375447</v>
      </c>
      <c r="G175" s="80"/>
    </row>
    <row r="176" spans="1:7">
      <c r="A176" s="76">
        <v>176</v>
      </c>
      <c r="B176" s="79" t="s">
        <v>5</v>
      </c>
      <c r="C176" s="76">
        <v>2</v>
      </c>
      <c r="D176" s="76">
        <v>2</v>
      </c>
      <c r="E176" s="76">
        <v>41</v>
      </c>
      <c r="F176" s="80">
        <v>29.536762516072486</v>
      </c>
      <c r="G176" s="80"/>
    </row>
    <row r="177" spans="1:7">
      <c r="A177" s="76">
        <v>177</v>
      </c>
      <c r="B177" s="79" t="s">
        <v>5</v>
      </c>
      <c r="C177" s="76">
        <v>2</v>
      </c>
      <c r="D177" s="76">
        <v>2</v>
      </c>
      <c r="E177" s="76">
        <v>62</v>
      </c>
      <c r="F177" s="80">
        <v>33.650802682386711</v>
      </c>
      <c r="G177" s="80"/>
    </row>
    <row r="178" spans="1:7">
      <c r="A178" s="76">
        <v>178</v>
      </c>
      <c r="B178" s="79" t="s">
        <v>5</v>
      </c>
      <c r="C178" s="76">
        <v>2</v>
      </c>
      <c r="D178" s="76">
        <v>3</v>
      </c>
      <c r="E178" s="76">
        <v>57</v>
      </c>
      <c r="F178" s="80">
        <v>26.880733306170441</v>
      </c>
      <c r="G178" s="80"/>
    </row>
    <row r="179" spans="1:7">
      <c r="A179" s="76">
        <v>180</v>
      </c>
      <c r="B179" s="79" t="s">
        <v>5</v>
      </c>
      <c r="C179" s="76">
        <v>2</v>
      </c>
      <c r="D179" s="76">
        <v>2</v>
      </c>
      <c r="E179" s="76">
        <v>69</v>
      </c>
      <c r="F179" s="80">
        <v>35.150432116352022</v>
      </c>
      <c r="G179" s="80"/>
    </row>
    <row r="180" spans="1:7">
      <c r="A180" s="76">
        <v>182</v>
      </c>
      <c r="B180" s="79" t="s">
        <v>5</v>
      </c>
      <c r="C180" s="76">
        <v>2</v>
      </c>
      <c r="D180" s="76">
        <v>2</v>
      </c>
      <c r="E180" s="76">
        <v>43</v>
      </c>
      <c r="F180" s="80">
        <v>29.661627043678891</v>
      </c>
      <c r="G180" s="80"/>
    </row>
    <row r="181" spans="1:7">
      <c r="A181" s="76">
        <v>183</v>
      </c>
      <c r="B181" s="79" t="s">
        <v>5</v>
      </c>
      <c r="C181" s="76">
        <v>2</v>
      </c>
      <c r="D181" s="76">
        <v>2</v>
      </c>
      <c r="E181" s="76">
        <v>49</v>
      </c>
      <c r="F181" s="80">
        <v>30.304912646242883</v>
      </c>
      <c r="G181" s="80"/>
    </row>
    <row r="182" spans="1:7">
      <c r="A182" s="76">
        <v>185</v>
      </c>
      <c r="B182" s="79" t="s">
        <v>138</v>
      </c>
      <c r="C182" s="76">
        <v>2</v>
      </c>
      <c r="D182" s="76">
        <v>2</v>
      </c>
      <c r="E182" s="76">
        <v>55</v>
      </c>
      <c r="F182" s="80">
        <v>32.063652573269792</v>
      </c>
      <c r="G182" s="80"/>
    </row>
    <row r="183" spans="1:7">
      <c r="A183" s="76">
        <v>188</v>
      </c>
      <c r="B183" s="79" t="s">
        <v>5</v>
      </c>
      <c r="C183" s="76">
        <v>2</v>
      </c>
      <c r="D183" s="76">
        <v>2</v>
      </c>
      <c r="E183" s="76">
        <v>56</v>
      </c>
      <c r="F183" s="80">
        <v>32.081851562252268</v>
      </c>
      <c r="G183" s="80"/>
    </row>
    <row r="184" spans="1:7">
      <c r="A184" s="76">
        <v>191</v>
      </c>
      <c r="B184" s="79" t="s">
        <v>138</v>
      </c>
      <c r="C184" s="76">
        <v>2</v>
      </c>
      <c r="D184" s="76">
        <v>2</v>
      </c>
      <c r="E184" s="76">
        <v>43</v>
      </c>
      <c r="F184" s="80">
        <v>29.69631517160451</v>
      </c>
      <c r="G184" s="80"/>
    </row>
    <row r="185" spans="1:7">
      <c r="A185" s="76">
        <v>192</v>
      </c>
      <c r="B185" s="79" t="s">
        <v>138</v>
      </c>
      <c r="C185" s="76">
        <v>2</v>
      </c>
      <c r="D185" s="76">
        <v>2</v>
      </c>
      <c r="E185" s="76">
        <v>63</v>
      </c>
      <c r="F185" s="80">
        <v>33.79375705961138</v>
      </c>
      <c r="G185" s="80"/>
    </row>
    <row r="186" spans="1:7">
      <c r="A186" s="76">
        <v>194</v>
      </c>
      <c r="B186" s="79" t="s">
        <v>5</v>
      </c>
      <c r="C186" s="76">
        <v>2</v>
      </c>
      <c r="D186" s="76">
        <v>2</v>
      </c>
      <c r="E186" s="76">
        <v>69</v>
      </c>
      <c r="F186" s="80">
        <v>35.333868102752604</v>
      </c>
      <c r="G186" s="80"/>
    </row>
    <row r="187" spans="1:7">
      <c r="A187" s="76">
        <v>195</v>
      </c>
      <c r="B187" s="79" t="s">
        <v>138</v>
      </c>
      <c r="C187" s="76">
        <v>2</v>
      </c>
      <c r="D187" s="76">
        <v>1</v>
      </c>
      <c r="E187" s="76">
        <v>60</v>
      </c>
      <c r="F187" s="80">
        <v>29.156748344830703</v>
      </c>
      <c r="G187" s="80"/>
    </row>
    <row r="188" spans="1:7">
      <c r="A188" s="76">
        <v>197</v>
      </c>
      <c r="B188" s="79" t="s">
        <v>5</v>
      </c>
      <c r="C188" s="76">
        <v>2</v>
      </c>
      <c r="D188" s="76">
        <v>2</v>
      </c>
      <c r="E188" s="76">
        <v>50</v>
      </c>
      <c r="F188" s="80">
        <v>30.467243808088824</v>
      </c>
      <c r="G188" s="80"/>
    </row>
    <row r="189" spans="1:7">
      <c r="A189" s="76">
        <v>23</v>
      </c>
      <c r="B189" s="79" t="s">
        <v>5</v>
      </c>
      <c r="C189" s="76">
        <v>3</v>
      </c>
      <c r="D189" s="76">
        <v>2</v>
      </c>
      <c r="E189" s="76">
        <v>64</v>
      </c>
      <c r="F189" s="80">
        <v>33.826507963822223</v>
      </c>
      <c r="G189" s="80"/>
    </row>
    <row r="190" spans="1:7">
      <c r="A190" s="76">
        <v>34</v>
      </c>
      <c r="B190" s="79" t="s">
        <v>5</v>
      </c>
      <c r="C190" s="76">
        <v>3</v>
      </c>
      <c r="D190" s="76">
        <v>2</v>
      </c>
      <c r="E190" s="76">
        <v>57</v>
      </c>
      <c r="F190" s="80">
        <v>32.126835170201957</v>
      </c>
      <c r="G190" s="80"/>
    </row>
    <row r="191" spans="1:7">
      <c r="A191" s="76">
        <v>38</v>
      </c>
      <c r="B191" s="79" t="s">
        <v>138</v>
      </c>
      <c r="C191" s="76">
        <v>3</v>
      </c>
      <c r="D191" s="76">
        <v>2</v>
      </c>
      <c r="E191" s="76">
        <v>50</v>
      </c>
      <c r="F191" s="80">
        <v>30.672825990477577</v>
      </c>
      <c r="G191" s="80"/>
    </row>
    <row r="192" spans="1:7">
      <c r="A192" s="76">
        <v>72</v>
      </c>
      <c r="B192" s="79" t="s">
        <v>5</v>
      </c>
      <c r="C192" s="76">
        <v>3</v>
      </c>
      <c r="D192" s="76">
        <v>3</v>
      </c>
      <c r="E192" s="76">
        <v>47</v>
      </c>
      <c r="F192" s="80">
        <v>25.769003362511285</v>
      </c>
      <c r="G192" s="80"/>
    </row>
    <row r="193" spans="1:7">
      <c r="A193" s="76">
        <v>85</v>
      </c>
      <c r="B193" s="79" t="s">
        <v>5</v>
      </c>
      <c r="C193" s="76">
        <v>3</v>
      </c>
      <c r="D193" s="76">
        <v>1</v>
      </c>
      <c r="E193" s="76">
        <v>57</v>
      </c>
      <c r="F193" s="80">
        <v>28.758034962520469</v>
      </c>
      <c r="G193" s="80"/>
    </row>
    <row r="194" spans="1:7">
      <c r="A194" s="76">
        <v>105</v>
      </c>
      <c r="B194" s="79" t="s">
        <v>5</v>
      </c>
      <c r="C194" s="76">
        <v>3</v>
      </c>
      <c r="D194" s="76">
        <v>2</v>
      </c>
      <c r="E194" s="76">
        <v>45</v>
      </c>
      <c r="F194" s="80">
        <v>29.796887095726561</v>
      </c>
      <c r="G194" s="80"/>
    </row>
    <row r="195" spans="1:7">
      <c r="A195" s="76">
        <v>122</v>
      </c>
      <c r="B195" s="79" t="s">
        <v>5</v>
      </c>
      <c r="C195" s="76">
        <v>3</v>
      </c>
      <c r="D195" s="76">
        <v>2</v>
      </c>
      <c r="E195" s="76">
        <v>58</v>
      </c>
      <c r="F195" s="80">
        <v>32.430274435027968</v>
      </c>
      <c r="G195" s="80"/>
    </row>
    <row r="196" spans="1:7">
      <c r="A196" s="76">
        <v>127</v>
      </c>
      <c r="B196" s="79" t="s">
        <v>5</v>
      </c>
      <c r="C196" s="76">
        <v>3</v>
      </c>
      <c r="D196" s="76">
        <v>2</v>
      </c>
      <c r="E196" s="76">
        <v>57</v>
      </c>
      <c r="F196" s="80">
        <v>32.157207745767664</v>
      </c>
      <c r="G196" s="80"/>
    </row>
    <row r="197" spans="1:7">
      <c r="A197" s="76">
        <v>129</v>
      </c>
      <c r="B197" s="79" t="s">
        <v>5</v>
      </c>
      <c r="C197" s="76">
        <v>3</v>
      </c>
      <c r="D197" s="76">
        <v>1</v>
      </c>
      <c r="E197" s="76">
        <v>46</v>
      </c>
      <c r="F197" s="80">
        <v>27.710660863958765</v>
      </c>
      <c r="G197" s="80"/>
    </row>
    <row r="198" spans="1:7">
      <c r="A198" s="76">
        <v>132</v>
      </c>
      <c r="B198" s="79" t="s">
        <v>138</v>
      </c>
      <c r="C198" s="76">
        <v>3</v>
      </c>
      <c r="D198" s="76">
        <v>2</v>
      </c>
      <c r="E198" s="76">
        <v>73</v>
      </c>
      <c r="F198" s="80">
        <v>36.704940460622311</v>
      </c>
      <c r="G198" s="80"/>
    </row>
    <row r="199" spans="1:7">
      <c r="A199" s="76">
        <v>137</v>
      </c>
      <c r="B199" s="79" t="s">
        <v>5</v>
      </c>
      <c r="C199" s="76">
        <v>3</v>
      </c>
      <c r="D199" s="76">
        <v>2</v>
      </c>
      <c r="E199" s="76">
        <v>65</v>
      </c>
      <c r="F199" s="80">
        <v>34.350667950347997</v>
      </c>
      <c r="G199" s="80"/>
    </row>
    <row r="200" spans="1:7">
      <c r="A200" s="76">
        <v>163</v>
      </c>
      <c r="B200" s="79" t="s">
        <v>5</v>
      </c>
      <c r="C200" s="76">
        <v>3</v>
      </c>
      <c r="D200" s="76">
        <v>2</v>
      </c>
      <c r="E200" s="76">
        <v>64</v>
      </c>
      <c r="F200" s="80">
        <v>34.196353984298185</v>
      </c>
    </row>
    <row r="201" spans="1:7">
      <c r="A201" s="76">
        <v>171</v>
      </c>
      <c r="B201" s="79" t="s">
        <v>138</v>
      </c>
      <c r="C201" s="76">
        <v>3</v>
      </c>
      <c r="D201" s="76">
        <v>2</v>
      </c>
      <c r="E201" s="76">
        <v>60</v>
      </c>
      <c r="F201" s="80">
        <v>33.059067239519209</v>
      </c>
    </row>
  </sheetData>
  <autoFilter ref="A1:F1">
    <sortState ref="A2:F201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100"/>
  <sheetViews>
    <sheetView zoomScale="86" zoomScaleNormal="86" workbookViewId="0">
      <selection activeCell="R33" sqref="R33"/>
    </sheetView>
  </sheetViews>
  <sheetFormatPr defaultRowHeight="14.25"/>
  <cols>
    <col min="1" max="1" width="3.28515625" style="51" customWidth="1"/>
    <col min="2" max="3" width="8.42578125" style="51" bestFit="1" customWidth="1"/>
    <col min="4" max="4" width="8.7109375" style="51" bestFit="1" customWidth="1"/>
    <col min="5" max="14" width="8.42578125" style="51" bestFit="1" customWidth="1"/>
    <col min="15" max="15" width="12.5703125" style="51" customWidth="1"/>
    <col min="16" max="16" width="11.42578125" style="51" customWidth="1"/>
    <col min="17" max="26" width="8.42578125" style="51" bestFit="1" customWidth="1"/>
    <col min="27" max="27" width="9.140625" style="51"/>
    <col min="28" max="16384" width="9.140625" style="40"/>
  </cols>
  <sheetData>
    <row r="1" spans="1:27" ht="18.75" customHeight="1">
      <c r="A1" s="37" t="s">
        <v>68</v>
      </c>
      <c r="B1" s="38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18.75" customHeight="1">
      <c r="A2" s="41" t="s">
        <v>69</v>
      </c>
      <c r="B2" s="42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1:27" ht="18.75" customHeight="1">
      <c r="A3" s="41" t="s">
        <v>66</v>
      </c>
      <c r="B3" s="44">
        <v>-3</v>
      </c>
      <c r="C3" s="44">
        <v>-2.75</v>
      </c>
      <c r="D3" s="44">
        <v>-2.5</v>
      </c>
      <c r="E3" s="44">
        <v>-2.25</v>
      </c>
      <c r="F3" s="44">
        <v>-2</v>
      </c>
      <c r="G3" s="44">
        <v>-1.75</v>
      </c>
      <c r="H3" s="44">
        <v>-1.5</v>
      </c>
      <c r="I3" s="44">
        <v>-1.25</v>
      </c>
      <c r="J3" s="44">
        <v>-1</v>
      </c>
      <c r="K3" s="44">
        <v>-0.75</v>
      </c>
      <c r="L3" s="44">
        <v>-0.5</v>
      </c>
      <c r="M3" s="44">
        <v>-0.25</v>
      </c>
      <c r="N3" s="44">
        <v>0</v>
      </c>
      <c r="O3" s="44">
        <v>0.25</v>
      </c>
      <c r="P3" s="44">
        <v>0.5</v>
      </c>
      <c r="Q3" s="44">
        <v>0.75</v>
      </c>
      <c r="R3" s="44">
        <v>1</v>
      </c>
      <c r="S3" s="44">
        <v>1.25</v>
      </c>
      <c r="T3" s="44">
        <v>1.5</v>
      </c>
      <c r="U3" s="44">
        <v>1.75</v>
      </c>
      <c r="V3" s="44">
        <v>2</v>
      </c>
      <c r="W3" s="44">
        <v>2.25</v>
      </c>
      <c r="X3" s="44">
        <v>2.5</v>
      </c>
      <c r="Y3" s="44">
        <v>2.75</v>
      </c>
      <c r="Z3" s="44">
        <v>3</v>
      </c>
      <c r="AA3" s="43"/>
    </row>
    <row r="4" spans="1:27" ht="18.75" customHeight="1">
      <c r="A4" s="41" t="s">
        <v>70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</row>
    <row r="5" spans="1:27" ht="18.75" customHeight="1">
      <c r="A5" s="47" t="s">
        <v>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3"/>
    </row>
    <row r="6" spans="1:27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3"/>
    </row>
    <row r="7" spans="1:27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3"/>
    </row>
    <row r="8" spans="1:27" ht="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 t="s">
        <v>71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3"/>
    </row>
    <row r="9" spans="1:27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 t="s">
        <v>72</v>
      </c>
      <c r="P9" s="107" t="s">
        <v>73</v>
      </c>
      <c r="Q9" s="107"/>
      <c r="R9" s="107"/>
      <c r="S9" s="107"/>
      <c r="T9" s="49"/>
      <c r="U9" s="49"/>
      <c r="X9" s="49"/>
      <c r="Y9" s="49"/>
      <c r="Z9" s="49"/>
      <c r="AA9" s="43"/>
    </row>
    <row r="10" spans="1:27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2" t="s">
        <v>74</v>
      </c>
      <c r="P10" s="107" t="s">
        <v>75</v>
      </c>
      <c r="Q10" s="107"/>
      <c r="R10" s="107"/>
      <c r="S10" s="107"/>
      <c r="T10" s="49"/>
      <c r="U10" s="49"/>
      <c r="X10" s="49"/>
      <c r="Y10" s="49"/>
      <c r="Z10" s="49"/>
      <c r="AA10" s="43"/>
    </row>
    <row r="11" spans="1:27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2" t="s">
        <v>76</v>
      </c>
      <c r="P11" s="107" t="s">
        <v>77</v>
      </c>
      <c r="Q11" s="107"/>
      <c r="R11" s="107"/>
      <c r="S11" s="107"/>
      <c r="T11" s="49"/>
      <c r="U11" s="49"/>
      <c r="X11" s="49"/>
      <c r="Y11" s="49"/>
      <c r="Z11" s="49"/>
      <c r="AA11" s="43"/>
    </row>
    <row r="12" spans="1:27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1" t="s">
        <v>78</v>
      </c>
      <c r="P12" s="107" t="s">
        <v>79</v>
      </c>
      <c r="Q12" s="107"/>
      <c r="R12" s="107"/>
      <c r="S12" s="107"/>
      <c r="T12" s="49"/>
      <c r="U12" s="49"/>
      <c r="X12" s="49"/>
      <c r="Y12" s="49"/>
      <c r="Z12" s="49"/>
      <c r="AA12" s="43"/>
    </row>
    <row r="13" spans="1:27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1" t="s">
        <v>80</v>
      </c>
      <c r="P13" s="107" t="s">
        <v>81</v>
      </c>
      <c r="Q13" s="107"/>
      <c r="R13" s="107"/>
      <c r="S13" s="107"/>
      <c r="T13" s="49"/>
      <c r="U13" s="49"/>
      <c r="X13" s="49"/>
      <c r="Y13" s="49"/>
      <c r="Z13" s="49"/>
      <c r="AA13" s="43"/>
    </row>
    <row r="14" spans="1:27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49"/>
      <c r="U14" s="49"/>
      <c r="V14" s="49"/>
      <c r="W14" s="49"/>
      <c r="X14" s="49"/>
      <c r="Y14" s="49"/>
      <c r="Z14" s="49"/>
      <c r="AA14" s="43"/>
    </row>
    <row r="15" spans="1:27" ht="1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T15" s="40"/>
      <c r="U15" s="40"/>
      <c r="V15" s="40"/>
      <c r="W15" s="40"/>
      <c r="X15" s="40"/>
      <c r="Y15" s="40"/>
      <c r="Z15" s="40"/>
      <c r="AA15" s="43"/>
    </row>
    <row r="16" spans="1:27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3" t="s">
        <v>82</v>
      </c>
      <c r="P16" s="49"/>
      <c r="Q16" s="49"/>
      <c r="R16" s="49"/>
      <c r="S16" s="49"/>
      <c r="T16" s="53" t="s">
        <v>83</v>
      </c>
      <c r="U16" s="49"/>
      <c r="V16" s="49"/>
      <c r="W16" s="49"/>
      <c r="X16" s="49"/>
      <c r="Y16" s="49"/>
      <c r="Z16" s="40"/>
      <c r="AA16" s="43"/>
    </row>
    <row r="17" spans="1:27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 t="s">
        <v>84</v>
      </c>
      <c r="P17" s="49"/>
      <c r="Q17" s="49"/>
      <c r="R17" s="49"/>
      <c r="S17" s="49"/>
      <c r="T17" s="49" t="s">
        <v>85</v>
      </c>
      <c r="U17" s="49"/>
      <c r="V17" s="49"/>
      <c r="W17" s="49"/>
      <c r="X17" s="49"/>
      <c r="Y17" s="49"/>
      <c r="Z17" s="40"/>
      <c r="AA17" s="43"/>
    </row>
    <row r="18" spans="1:27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 t="s">
        <v>86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0"/>
      <c r="AA18" s="43"/>
    </row>
    <row r="19" spans="1:27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 t="s">
        <v>87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0"/>
      <c r="AA19" s="43"/>
    </row>
    <row r="20" spans="1:27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88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0"/>
      <c r="AA20" s="43"/>
    </row>
    <row r="21" spans="1:27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 t="s">
        <v>89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0"/>
      <c r="AA21" s="43"/>
    </row>
    <row r="22" spans="1:27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0"/>
      <c r="AA22" s="43"/>
    </row>
    <row r="23" spans="1:27" ht="1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4" t="s">
        <v>90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0"/>
      <c r="AA23" s="43"/>
    </row>
    <row r="24" spans="1:27" ht="1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0"/>
      <c r="AA24" s="43"/>
    </row>
    <row r="25" spans="1:27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5" t="s">
        <v>91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3"/>
    </row>
    <row r="26" spans="1:27" ht="19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Z26" s="49"/>
      <c r="AA26" s="43"/>
    </row>
    <row r="27" spans="1:27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6" t="s">
        <v>92</v>
      </c>
      <c r="P27" s="49" t="s">
        <v>84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3"/>
    </row>
    <row r="28" spans="1:27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93</v>
      </c>
      <c r="P28" s="49"/>
      <c r="Q28" s="70"/>
      <c r="S28" s="49"/>
      <c r="T28" s="49"/>
      <c r="U28" s="49"/>
      <c r="V28" s="49"/>
      <c r="W28" s="49"/>
      <c r="X28" s="49"/>
      <c r="Z28" s="49"/>
      <c r="AA28" s="43"/>
    </row>
    <row r="29" spans="1:27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 t="s">
        <v>94</v>
      </c>
      <c r="P29" s="49"/>
      <c r="Q29" s="70"/>
      <c r="S29" s="49"/>
      <c r="T29" s="49"/>
      <c r="U29" s="49"/>
      <c r="V29" s="49"/>
      <c r="W29" s="49"/>
      <c r="X29" s="49"/>
      <c r="Z29" s="49"/>
      <c r="AA29" s="43"/>
    </row>
    <row r="30" spans="1:27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1" t="s">
        <v>95</v>
      </c>
      <c r="Q30" s="70"/>
      <c r="S30" s="49"/>
      <c r="T30" s="49"/>
      <c r="U30" s="49"/>
      <c r="V30" s="49"/>
      <c r="W30" s="49"/>
      <c r="X30" s="49"/>
      <c r="Y30" s="49"/>
      <c r="Z30" s="49"/>
      <c r="AA30" s="43"/>
    </row>
    <row r="31" spans="1:27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Z31" s="49"/>
      <c r="AA31" s="43"/>
    </row>
    <row r="32" spans="1:27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6" t="s">
        <v>92</v>
      </c>
      <c r="P32" s="49" t="s">
        <v>86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3"/>
    </row>
    <row r="33" spans="1:27" ht="18.75" customHeight="1">
      <c r="A33" s="41" t="s">
        <v>68</v>
      </c>
      <c r="B33" s="42">
        <v>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9"/>
      <c r="N33" s="49"/>
      <c r="O33" s="49" t="s">
        <v>96</v>
      </c>
      <c r="P33" s="49"/>
      <c r="Q33" s="49" t="s">
        <v>97</v>
      </c>
      <c r="R33" s="70"/>
      <c r="S33" s="49"/>
      <c r="T33" s="49"/>
      <c r="U33" s="49"/>
      <c r="V33" s="49"/>
      <c r="W33" s="49"/>
      <c r="X33" s="49"/>
      <c r="Y33" s="49"/>
      <c r="Z33" s="49"/>
      <c r="AA33" s="43"/>
    </row>
    <row r="34" spans="1:27" ht="18.75" customHeight="1">
      <c r="A34" s="41" t="s">
        <v>69</v>
      </c>
      <c r="B34" s="42">
        <v>1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9"/>
      <c r="N34" s="49"/>
      <c r="Z34" s="49"/>
      <c r="AA34" s="43"/>
    </row>
    <row r="35" spans="1:27" ht="18.75" customHeight="1">
      <c r="A35" s="57" t="s">
        <v>66</v>
      </c>
      <c r="B35" s="44">
        <v>2</v>
      </c>
      <c r="C35" s="44">
        <v>3</v>
      </c>
      <c r="D35" s="44">
        <v>4</v>
      </c>
      <c r="E35" s="44">
        <v>5</v>
      </c>
      <c r="F35" s="44">
        <v>6</v>
      </c>
      <c r="G35" s="44">
        <v>7</v>
      </c>
      <c r="H35" s="44">
        <v>8</v>
      </c>
      <c r="I35" s="44">
        <v>9</v>
      </c>
      <c r="J35" s="44">
        <v>10</v>
      </c>
      <c r="K35" s="44">
        <v>11</v>
      </c>
      <c r="L35" s="44">
        <v>12</v>
      </c>
      <c r="M35" s="49"/>
      <c r="N35" s="49"/>
      <c r="O35" s="56" t="s">
        <v>92</v>
      </c>
      <c r="P35" s="51" t="s">
        <v>89</v>
      </c>
      <c r="X35" s="58" t="s">
        <v>98</v>
      </c>
      <c r="Y35" s="58" t="s">
        <v>128</v>
      </c>
      <c r="Z35" s="49"/>
      <c r="AA35" s="43"/>
    </row>
    <row r="36" spans="1:27" ht="18.75" customHeight="1">
      <c r="A36" s="57" t="s">
        <v>70</v>
      </c>
      <c r="B36" s="45">
        <f t="shared" ref="B36:L36" si="0">NORMDIST(B35,$B$33,$B$34,FALSE)</f>
        <v>0.24197072451914337</v>
      </c>
      <c r="C36" s="45">
        <f t="shared" si="0"/>
        <v>0.3989422804014327</v>
      </c>
      <c r="D36" s="45">
        <f t="shared" si="0"/>
        <v>0.24197072451914337</v>
      </c>
      <c r="E36" s="45">
        <f t="shared" si="0"/>
        <v>5.3990966513188063E-2</v>
      </c>
      <c r="F36" s="45">
        <f t="shared" si="0"/>
        <v>4.4318484119380075E-3</v>
      </c>
      <c r="G36" s="45">
        <f t="shared" si="0"/>
        <v>1.3383022576488537E-4</v>
      </c>
      <c r="H36" s="45">
        <f t="shared" si="0"/>
        <v>1.4867195147342977E-6</v>
      </c>
      <c r="I36" s="45">
        <f t="shared" si="0"/>
        <v>6.0758828498232861E-9</v>
      </c>
      <c r="J36" s="45">
        <f t="shared" si="0"/>
        <v>9.1347204083645936E-12</v>
      </c>
      <c r="K36" s="45">
        <f t="shared" si="0"/>
        <v>5.0522710835368927E-15</v>
      </c>
      <c r="L36" s="45">
        <f t="shared" si="0"/>
        <v>1.0279773571668917E-18</v>
      </c>
      <c r="M36" s="49"/>
      <c r="N36" s="49"/>
      <c r="O36" s="51" t="s">
        <v>127</v>
      </c>
      <c r="S36" s="49"/>
      <c r="T36" s="49"/>
      <c r="U36" s="49"/>
      <c r="V36" s="49"/>
      <c r="W36" s="49"/>
      <c r="X36" s="70"/>
      <c r="Y36" s="70"/>
      <c r="Z36" s="49"/>
      <c r="AA36" s="43"/>
    </row>
    <row r="37" spans="1:27" ht="18.75" customHeight="1">
      <c r="A37" s="59" t="s">
        <v>5</v>
      </c>
      <c r="B37" s="45">
        <f t="shared" ref="B37:L37" si="1">NORMDIST(B35,$B$33,$B$34,TRUE)</f>
        <v>0.15865525393145699</v>
      </c>
      <c r="C37" s="45">
        <f t="shared" si="1"/>
        <v>0.5</v>
      </c>
      <c r="D37" s="45">
        <f t="shared" si="1"/>
        <v>0.84134474606854304</v>
      </c>
      <c r="E37" s="45">
        <f t="shared" si="1"/>
        <v>0.97724986805182079</v>
      </c>
      <c r="F37" s="45">
        <f t="shared" si="1"/>
        <v>0.9986501019683699</v>
      </c>
      <c r="G37" s="45">
        <f t="shared" si="1"/>
        <v>0.99996832875816688</v>
      </c>
      <c r="H37" s="45">
        <f t="shared" si="1"/>
        <v>0.99999971334842808</v>
      </c>
      <c r="I37" s="45">
        <f t="shared" si="1"/>
        <v>0.9999999990134123</v>
      </c>
      <c r="J37" s="45">
        <f t="shared" si="1"/>
        <v>0.99999999999872013</v>
      </c>
      <c r="K37" s="45">
        <f t="shared" si="1"/>
        <v>0.99999999999999933</v>
      </c>
      <c r="L37" s="45">
        <f t="shared" si="1"/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3"/>
    </row>
    <row r="38" spans="1:27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6" t="s">
        <v>92</v>
      </c>
      <c r="P38" s="49" t="s">
        <v>87</v>
      </c>
      <c r="S38" s="49"/>
      <c r="T38" s="49"/>
      <c r="U38" s="49"/>
      <c r="V38" s="49"/>
      <c r="W38" s="49"/>
      <c r="X38" s="49"/>
      <c r="Y38" s="49"/>
      <c r="Z38" s="49"/>
      <c r="AA38" s="43"/>
    </row>
    <row r="39" spans="1:27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 t="s">
        <v>99</v>
      </c>
      <c r="P39" s="49"/>
      <c r="Q39" s="70"/>
      <c r="R39" s="49"/>
      <c r="S39" s="56" t="s">
        <v>100</v>
      </c>
      <c r="T39" s="49"/>
      <c r="U39" s="49"/>
      <c r="V39" s="49"/>
      <c r="W39" s="49"/>
      <c r="X39" s="49"/>
      <c r="Y39" s="49"/>
      <c r="Z39" s="49"/>
      <c r="AA39" s="43"/>
    </row>
    <row r="40" spans="1:27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129</v>
      </c>
      <c r="P40" s="49"/>
      <c r="Q40" s="70"/>
      <c r="R40" s="49"/>
      <c r="S40" s="49"/>
      <c r="T40" s="49"/>
      <c r="U40" s="49"/>
      <c r="V40" s="49"/>
      <c r="W40" s="49"/>
      <c r="X40" s="49"/>
      <c r="Y40" s="49"/>
      <c r="Z40" s="49"/>
      <c r="AA40" s="43"/>
    </row>
    <row r="41" spans="1:27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Z41" s="49"/>
      <c r="AA41" s="43"/>
    </row>
    <row r="42" spans="1:27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6" t="s">
        <v>92</v>
      </c>
      <c r="P42" s="49" t="s">
        <v>88</v>
      </c>
      <c r="Z42" s="49"/>
      <c r="AA42" s="43"/>
    </row>
    <row r="43" spans="1:27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1" t="s">
        <v>101</v>
      </c>
      <c r="Z43" s="49"/>
      <c r="AA43" s="43"/>
    </row>
    <row r="44" spans="1:27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1" t="s">
        <v>102</v>
      </c>
      <c r="P44" s="51" t="s">
        <v>103</v>
      </c>
      <c r="R44" s="51" t="s">
        <v>104</v>
      </c>
      <c r="S44" s="70"/>
      <c r="Z44" s="49"/>
      <c r="AA44" s="43"/>
    </row>
    <row r="45" spans="1:27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1" t="s">
        <v>105</v>
      </c>
      <c r="P45" s="51" t="s">
        <v>106</v>
      </c>
      <c r="R45" s="51" t="s">
        <v>104</v>
      </c>
      <c r="S45" s="70"/>
      <c r="AA45" s="43"/>
    </row>
    <row r="46" spans="1:27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1" t="s">
        <v>107</v>
      </c>
      <c r="P46" s="51" t="s">
        <v>108</v>
      </c>
      <c r="R46" s="51" t="s">
        <v>104</v>
      </c>
      <c r="S46" s="70"/>
      <c r="Z46" s="49"/>
      <c r="AA46" s="43"/>
    </row>
    <row r="47" spans="1:27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 t="s">
        <v>109</v>
      </c>
      <c r="P47" s="51" t="s">
        <v>110</v>
      </c>
      <c r="Q47" s="49"/>
      <c r="R47" s="51" t="s">
        <v>104</v>
      </c>
      <c r="S47" s="70"/>
      <c r="AA47" s="43"/>
    </row>
    <row r="48" spans="1:27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AA48" s="43"/>
    </row>
    <row r="49" spans="1:44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6" t="s">
        <v>85</v>
      </c>
      <c r="Q49" s="49"/>
      <c r="S49" s="49"/>
      <c r="Z49" s="49"/>
      <c r="AA49" s="43"/>
    </row>
    <row r="50" spans="1:44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 t="s">
        <v>111</v>
      </c>
      <c r="P50" s="49"/>
      <c r="Q50" s="49"/>
      <c r="R50" s="49"/>
      <c r="S50" s="49"/>
      <c r="T50" s="49"/>
      <c r="AA50" s="43"/>
    </row>
    <row r="51" spans="1:44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Z51" s="49"/>
      <c r="AA51" s="43"/>
    </row>
    <row r="52" spans="1:44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AA52" s="43"/>
    </row>
    <row r="53" spans="1:44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1:44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4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1:44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1:44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1:44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>
      <c r="A63" s="4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4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44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>
      <c r="A66" s="4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1:44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 s="60" customForma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44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44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44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44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15:44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5:44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15:44">
      <c r="O83" s="40"/>
    </row>
    <row r="84" spans="15:44">
      <c r="O84" s="40"/>
    </row>
    <row r="85" spans="15:44">
      <c r="O85" s="40"/>
    </row>
    <row r="86" spans="15:44">
      <c r="O86" s="40"/>
    </row>
    <row r="87" spans="15:44">
      <c r="O87" s="40"/>
    </row>
    <row r="88" spans="15:44">
      <c r="O88" s="40"/>
    </row>
    <row r="89" spans="15:44">
      <c r="O89" s="40"/>
    </row>
    <row r="90" spans="15:44">
      <c r="O90" s="40"/>
    </row>
    <row r="91" spans="15:44">
      <c r="O91" s="40"/>
    </row>
    <row r="92" spans="15:44">
      <c r="O92" s="40"/>
    </row>
    <row r="93" spans="15:44">
      <c r="O93" s="40"/>
    </row>
    <row r="94" spans="15:44">
      <c r="O94" s="40"/>
    </row>
    <row r="95" spans="15:44">
      <c r="O95" s="40"/>
    </row>
    <row r="96" spans="15:44">
      <c r="O96" s="40"/>
    </row>
    <row r="97" spans="15:15">
      <c r="O97" s="40"/>
    </row>
    <row r="98" spans="15:15">
      <c r="O98" s="40"/>
    </row>
    <row r="99" spans="15:15">
      <c r="O99" s="40"/>
    </row>
    <row r="100" spans="15:15">
      <c r="O100" s="40"/>
    </row>
  </sheetData>
  <mergeCells count="5">
    <mergeCell ref="P9:S9"/>
    <mergeCell ref="P10:S10"/>
    <mergeCell ref="P11:S11"/>
    <mergeCell ref="P12:S12"/>
    <mergeCell ref="P13:S13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3</vt:i4>
      </vt:variant>
    </vt:vector>
  </HeadingPairs>
  <TitlesOfParts>
    <vt:vector size="17" baseType="lpstr">
      <vt:lpstr>zmienna losowa</vt:lpstr>
      <vt:lpstr>dwumianowy</vt:lpstr>
      <vt:lpstr>lokata</vt:lpstr>
      <vt:lpstr>wiek</vt:lpstr>
      <vt:lpstr>Milgram</vt:lpstr>
      <vt:lpstr>poisson</vt:lpstr>
      <vt:lpstr>aspiryna</vt:lpstr>
      <vt:lpstr>egzamin</vt:lpstr>
      <vt:lpstr>normalny</vt:lpstr>
      <vt:lpstr>Streptococcus</vt:lpstr>
      <vt:lpstr>Novelty-seeking</vt:lpstr>
      <vt:lpstr>Stypendia</vt:lpstr>
      <vt:lpstr>Błędy</vt:lpstr>
      <vt:lpstr>Ach te kalorie</vt:lpstr>
      <vt:lpstr>egzamin!Awards_R</vt:lpstr>
      <vt:lpstr>lokata!Awards_R</vt:lpstr>
      <vt:lpstr>lokata!Awards_R_1</vt:lpstr>
    </vt:vector>
  </TitlesOfParts>
  <Company>SGGW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Z.Nowak</dc:creator>
  <cp:lastModifiedBy>Laboratorium</cp:lastModifiedBy>
  <dcterms:created xsi:type="dcterms:W3CDTF">2005-11-29T15:43:08Z</dcterms:created>
  <dcterms:modified xsi:type="dcterms:W3CDTF">2024-10-23T06:59:52Z</dcterms:modified>
</cp:coreProperties>
</file>